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 sheetId="2" r:id="rId1"/>
  </sheets>
  <definedNames>
    <definedName name="_xlnm._FilterDatabase" localSheetId="0" hidden="1">'Sheet1 '!$A$3:$XFC$43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<sst xmlns="http://schemas.openxmlformats.org/spreadsheetml/2006/main" count="132" uniqueCount="55">
  <si>
    <t>附件</t>
  </si>
  <si>
    <t>东源县120急救指挥中心公开招聘编外急救指挥调度员考试综合成绩及入围体检人员名单</t>
  </si>
  <si>
    <t>序号</t>
  </si>
  <si>
    <t>准考证号</t>
  </si>
  <si>
    <t>报考岗位</t>
  </si>
  <si>
    <t>岗位招聘人数</t>
  </si>
  <si>
    <t>笔试成绩</t>
  </si>
  <si>
    <t>面试成绩</t>
  </si>
  <si>
    <t>综合成绩</t>
  </si>
  <si>
    <t>排名</t>
  </si>
  <si>
    <t>是否入围体检</t>
  </si>
  <si>
    <t>1</t>
  </si>
  <si>
    <t>急救指挥调度员</t>
  </si>
  <si>
    <t>是</t>
  </si>
  <si>
    <t>2</t>
  </si>
  <si>
    <t>3</t>
  </si>
  <si>
    <t>4</t>
  </si>
  <si>
    <t>5</t>
  </si>
  <si>
    <t>6</t>
  </si>
  <si>
    <t>7</t>
  </si>
  <si>
    <t>8</t>
  </si>
  <si>
    <t>9</t>
  </si>
  <si>
    <t>否</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</si>
  <si>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</si>
  <si>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</si>
  <si>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</si>
  <si>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</si>
  <si>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</si>
  <si>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</si>
  <si>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</si>
  <si>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</si>
  <si>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</si>
  <si>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</si>
  <si>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</si>
  <si>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</si>
  <si>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</si>
  <si>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</si>
  <si>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</si>
  <si>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</si>
  <si>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</si>
  <si>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</si>
  <si>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</si>
  <si>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</si>
  <si>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</si>
  <si>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</si>
  <si>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</si>
  <si>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</si>
  <si>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</si>
  <si>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</si>
  <si>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</si>
  <si>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</si>
  <si>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</si>
  <si>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</si>
  <si>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缺考</t>
  </si>
  <si>
    <t>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</si>
</sst>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5">
    <font>
      <sz val="11"/>
      <color theme="1"/>
      <name val="宋体"/>
      <charset val="134"/>
      <scheme val="minor"/>
    </font>
    <font>
      <sz val="12"/>
      <name val="宋体"/>
      <charset val="134"/>
    </font>
    <font>
      <sz val="14"/>
      <name val="黑体"/>
      <charset val="134"/>
    </font>
    <font>
      <sz val="22"/>
      <name val="方正小标宋_GBK"/>
      <charset val="134"/>
    </font>
    <font>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M7" sqref="M7"/>
    </sheetView>
  </sheetViews>
  <sheetFormatPr defaultColWidth="9" defaultRowHeight="38" customHeight="1"/>
  <cols>
    <col min="1" max="1" width="9" style="2"/>
    <col min="2" max="2" width="15.875" style="1" customWidth="1"/>
    <col min="3" max="3" width="19.125" style="1" customWidth="1"/>
    <col min="4" max="4" width="16.5" style="1" customWidth="1"/>
    <col min="5" max="6" width="11.25" style="3" customWidth="1"/>
    <col min="7" max="7" width="13.125" style="3" customWidth="1"/>
    <col min="8" max="8" width="8.25" style="1" customWidth="1"/>
    <col min="9" max="9" width="15.125" style="1" customWidth="1"/>
    <col min="10" max="16383" width="9" style="1"/>
    <col min="16384" max="16384" width="9" style="4"/>
  </cols>
  <sheetData>
    <row r="1" ht="30" customHeight="1" spans="1:9">
      <c r="A1" s="5" t="s">
        <v>0</v>
      </c>
    </row>
    <row r="2" s="1" customFormat="1" ht="75" customHeight="1" spans="1:9">
      <c r="A2" s="6" t="s">
        <v>1</v>
      </c>
      <c r="B2" s="6"/>
      <c r="C2" s="6"/>
      <c r="D2" s="6"/>
      <c r="E2" s="6"/>
      <c r="F2" s="6"/>
      <c r="G2" s="6"/>
      <c r="H2" s="6"/>
      <c r="I2" s="6"/>
    </row>
    <row r="3" s="1" customFormat="1" customHeight="1" spans="1:9">
      <c r="A3" s="7" t="s">
        <v>2</v>
      </c>
      <c r="B3" s="8" t="s">
        <v>3</v>
      </c>
      <c r="C3" s="9" t="s">
        <v>4</v>
      </c>
      <c r="D3" s="9" t="s">
        <v>5</v>
      </c>
      <c r="E3" s="10" t="s">
        <v>6</v>
      </c>
      <c r="F3" s="11" t="s">
        <v>7</v>
      </c>
      <c r="G3" s="11" t="s">
        <v>8</v>
      </c>
      <c r="H3" s="12" t="s">
        <v>9</v>
      </c>
      <c r="I3" s="13" t="s">
        <v>10</v>
      </c>
    </row>
    <row r="4" s="1" customFormat="1" customHeight="1" spans="1:9">
      <c r="A4" s="14" t="s">
        <v>11</v>
      </c>
      <c r="B4" s="12">
        <v>20260704055</v>
      </c>
      <c r="C4" s="15" t="s">
        <v>12</v>
      </c>
      <c r="D4" s="15">
        <v>8</v>
      </c>
      <c r="E4" s="16">
        <v>95.96</v>
      </c>
      <c r="F4" s="17">
        <v>76.833</v>
      </c>
      <c r="G4" s="17">
        <f>E4*0.5+F4*0.5</f>
        <v>86.3965</v>
      </c>
      <c r="H4" s="12">
        <f>RANK(G4,$G$4:$G$43,0)</f>
        <v>1</v>
      </c>
      <c r="I4" s="12" t="s">
        <v>13</v>
      </c>
    </row>
    <row r="5" s="1" customFormat="1" customHeight="1" spans="1:9">
      <c r="A5" s="14" t="s">
        <v>14</v>
      </c>
      <c r="B5" s="12">
        <v>20260704014</v>
      </c>
      <c r="C5" s="15" t="s">
        <v>12</v>
      </c>
      <c r="D5" s="15">
        <v>8</v>
      </c>
      <c r="E5" s="16">
        <v>93.04</v>
      </c>
      <c r="F5" s="17">
        <v>79.501</v>
      </c>
      <c r="G5" s="17">
        <f>E5*0.5+F5*0.5</f>
        <v>86.2705</v>
      </c>
      <c r="H5" s="12">
        <f>RANK(G5,$G$4:$G$43,0)</f>
        <v>2</v>
      </c>
      <c r="I5" s="12" t="s">
        <v>13</v>
      </c>
    </row>
    <row r="6" s="1" customFormat="1" customHeight="1" spans="1:9">
      <c r="A6" s="14" t="s">
        <v>15</v>
      </c>
      <c r="B6" s="12">
        <v>20260704024</v>
      </c>
      <c r="C6" s="15" t="s">
        <v>12</v>
      </c>
      <c r="D6" s="15">
        <v>8</v>
      </c>
      <c r="E6" s="16">
        <v>95.96</v>
      </c>
      <c r="F6" s="17">
        <v>76.5</v>
      </c>
      <c r="G6" s="17">
        <f>E6*0.5+F6*0.5</f>
        <v>86.23</v>
      </c>
      <c r="H6" s="12">
        <f>RANK(G6,$G$4:$G$43,0)</f>
        <v>3</v>
      </c>
      <c r="I6" s="12" t="s">
        <v>13</v>
      </c>
    </row>
    <row r="7" s="1" customFormat="1" customHeight="1" spans="1:9">
      <c r="A7" s="14" t="s">
        <v>16</v>
      </c>
      <c r="B7" s="12">
        <v>20260704021</v>
      </c>
      <c r="C7" s="15" t="s">
        <v>12</v>
      </c>
      <c r="D7" s="15">
        <v>8</v>
      </c>
      <c r="E7" s="16">
        <v>96.48</v>
      </c>
      <c r="F7" s="17">
        <v>75.333</v>
      </c>
      <c r="G7" s="17">
        <f>E7*0.5+F7*0.5</f>
        <v>85.9065</v>
      </c>
      <c r="H7" s="12">
        <f>RANK(G7,$G$4:$G$43,0)</f>
        <v>4</v>
      </c>
      <c r="I7" s="12" t="s">
        <v>13</v>
      </c>
    </row>
    <row r="8" s="1" customFormat="1" customHeight="1" spans="1:9">
      <c r="A8" s="14" t="s">
        <v>17</v>
      </c>
      <c r="B8" s="12">
        <v>20260704026</v>
      </c>
      <c r="C8" s="15" t="s">
        <v>12</v>
      </c>
      <c r="D8" s="15">
        <v>8</v>
      </c>
      <c r="E8" s="16">
        <v>94.96</v>
      </c>
      <c r="F8" s="17">
        <v>76.834</v>
      </c>
      <c r="G8" s="17">
        <f>E8*0.5+F8*0.5</f>
        <v>85.897</v>
      </c>
      <c r="H8" s="12">
        <f>RANK(G8,$G$4:$G$43,0)</f>
        <v>5</v>
      </c>
      <c r="I8" s="12" t="s">
        <v>13</v>
      </c>
    </row>
    <row r="9" s="1" customFormat="1" customHeight="1" spans="1:9">
      <c r="A9" s="14" t="s">
        <v>18</v>
      </c>
      <c r="B9" s="12">
        <v>20260704059</v>
      </c>
      <c r="C9" s="15" t="s">
        <v>12</v>
      </c>
      <c r="D9" s="15">
        <v>8</v>
      </c>
      <c r="E9" s="16">
        <v>95</v>
      </c>
      <c r="F9" s="17">
        <v>76.334</v>
      </c>
      <c r="G9" s="17">
        <f>E9*0.5+F9*0.5</f>
        <v>85.667</v>
      </c>
      <c r="H9" s="12">
        <f>RANK(G9,$G$4:$G$43,0)</f>
        <v>6</v>
      </c>
      <c r="I9" s="12" t="s">
        <v>13</v>
      </c>
    </row>
    <row r="10" s="1" customFormat="1" customHeight="1" spans="1:9">
      <c r="A10" s="14" t="s">
        <v>19</v>
      </c>
      <c r="B10" s="12">
        <v>20260704013</v>
      </c>
      <c r="C10" s="15" t="s">
        <v>12</v>
      </c>
      <c r="D10" s="15">
        <v>8</v>
      </c>
      <c r="E10" s="16">
        <v>94.48</v>
      </c>
      <c r="F10" s="17">
        <v>75.999</v>
      </c>
      <c r="G10" s="17">
        <f>E10*0.5+F10*0.5</f>
        <v>85.2395</v>
      </c>
      <c r="H10" s="12">
        <f>RANK(G10,$G$4:$G$43,0)</f>
        <v>7</v>
      </c>
      <c r="I10" s="12" t="s">
        <v>13</v>
      </c>
    </row>
    <row r="11" s="1" customFormat="1" customHeight="1" spans="1:9">
      <c r="A11" s="14" t="s">
        <v>20</v>
      </c>
      <c r="B11" s="12">
        <v>20260704005</v>
      </c>
      <c r="C11" s="15" t="s">
        <v>12</v>
      </c>
      <c r="D11" s="15">
        <v>8</v>
      </c>
      <c r="E11" s="16">
        <v>89.56</v>
      </c>
      <c r="F11" s="17">
        <v>78</v>
      </c>
      <c r="G11" s="17">
        <f>E11*0.5+F11*0.5</f>
        <v>83.78</v>
      </c>
      <c r="H11" s="12">
        <f>RANK(G11,$G$4:$G$43,0)</f>
        <v>8</v>
      </c>
      <c r="I11" s="12" t="s">
        <v>13</v>
      </c>
    </row>
    <row r="12" s="1" customFormat="1" customHeight="1" spans="1:9">
      <c r="A12" s="14" t="s">
        <v>21</v>
      </c>
      <c r="B12" s="12">
        <v>20260704043</v>
      </c>
      <c r="C12" s="15" t="s">
        <v>12</v>
      </c>
      <c r="D12" s="15">
        <v>8</v>
      </c>
      <c r="E12" s="16">
        <v>97</v>
      </c>
      <c r="F12" s="17">
        <v>68.999</v>
      </c>
      <c r="G12" s="17">
        <f>E12*0.5+F12*0.5</f>
        <v>82.9995</v>
      </c>
      <c r="H12" s="12">
        <f>RANK(G12,$G$4:$G$43,0)</f>
        <v>9</v>
      </c>
      <c r="I12" s="12" t="s">
        <v>22</v>
      </c>
    </row>
    <row r="13" s="1" customFormat="1" customHeight="1" spans="1:9">
      <c r="A13" s="14" t="s">
        <v>23</v>
      </c>
      <c r="B13" s="12">
        <v>20260704003</v>
      </c>
      <c r="C13" s="15" t="s">
        <v>12</v>
      </c>
      <c r="D13" s="15">
        <v>8</v>
      </c>
      <c r="E13" s="16">
        <v>90.48</v>
      </c>
      <c r="F13" s="17">
        <v>75.333</v>
      </c>
      <c r="G13" s="17">
        <f>E13*0.5+F13*0.5</f>
        <v>82.9065</v>
      </c>
      <c r="H13" s="12">
        <f>RANK(G13,$G$4:$G$43,0)</f>
        <v>10</v>
      </c>
      <c r="I13" s="12" t="s">
        <v>22</v>
      </c>
    </row>
    <row r="14" s="1" customFormat="1" customHeight="1" spans="1:9">
      <c r="A14" s="14" t="s">
        <v>24</v>
      </c>
      <c r="B14" s="12">
        <v>20260704020</v>
      </c>
      <c r="C14" s="15" t="s">
        <v>12</v>
      </c>
      <c r="D14" s="15">
        <v>8</v>
      </c>
      <c r="E14" s="16">
        <v>92</v>
      </c>
      <c r="F14" s="17">
        <v>72.834</v>
      </c>
      <c r="G14" s="17">
        <f>E14*0.5+F14*0.5</f>
        <v>82.417</v>
      </c>
      <c r="H14" s="12">
        <f>RANK(G14,$G$4:$G$43,0)</f>
        <v>11</v>
      </c>
      <c r="I14" s="12" t="s">
        <v>22</v>
      </c>
    </row>
    <row r="15" s="1" customFormat="1" customHeight="1" spans="1:9">
      <c r="A15" s="14" t="s">
        <v>25</v>
      </c>
      <c r="B15" s="12">
        <v>20260704016</v>
      </c>
      <c r="C15" s="15" t="s">
        <v>12</v>
      </c>
      <c r="D15" s="15">
        <v>8</v>
      </c>
      <c r="E15" s="16">
        <v>94.48</v>
      </c>
      <c r="F15" s="17">
        <v>69.833</v>
      </c>
      <c r="G15" s="17">
        <f>E15*0.5+F15*0.5</f>
        <v>82.1565</v>
      </c>
      <c r="H15" s="12">
        <f>RANK(G15,$G$4:$G$43,0)</f>
        <v>12</v>
      </c>
      <c r="I15" s="12" t="s">
        <v>22</v>
      </c>
    </row>
    <row r="16" s="1" customFormat="1" customHeight="1" spans="1:9">
      <c r="A16" s="14" t="s">
        <v>26</v>
      </c>
      <c r="B16" s="12">
        <v>20260704009</v>
      </c>
      <c r="C16" s="15" t="s">
        <v>12</v>
      </c>
      <c r="D16" s="15">
        <v>8</v>
      </c>
      <c r="E16" s="16">
        <v>90.52</v>
      </c>
      <c r="F16" s="17">
        <v>73.166</v>
      </c>
      <c r="G16" s="17">
        <f>E16*0.5+F16*0.5</f>
        <v>81.843</v>
      </c>
      <c r="H16" s="12">
        <f>RANK(G16,$G$4:$G$43,0)</f>
        <v>13</v>
      </c>
      <c r="I16" s="12" t="s">
        <v>22</v>
      </c>
    </row>
    <row r="17" s="1" customFormat="1" customHeight="1" spans="1:9">
      <c r="A17" s="14" t="s">
        <v>27</v>
      </c>
      <c r="B17" s="12">
        <v>20260704038</v>
      </c>
      <c r="C17" s="15" t="s">
        <v>12</v>
      </c>
      <c r="D17" s="15">
        <v>8</v>
      </c>
      <c r="E17" s="16">
        <v>95</v>
      </c>
      <c r="F17" s="17">
        <v>68.667</v>
      </c>
      <c r="G17" s="17">
        <f>E17*0.5+F17*0.5</f>
        <v>81.8335</v>
      </c>
      <c r="H17" s="12">
        <f>RANK(G17,$G$4:$G$43,0)</f>
        <v>14</v>
      </c>
      <c r="I17" s="12" t="s">
        <v>22</v>
      </c>
    </row>
    <row r="18" s="1" customFormat="1" customHeight="1" spans="1:9">
      <c r="A18" s="14" t="s">
        <v>28</v>
      </c>
      <c r="B18" s="12">
        <v>20260704031</v>
      </c>
      <c r="C18" s="15" t="s">
        <v>12</v>
      </c>
      <c r="D18" s="15">
        <v>8</v>
      </c>
      <c r="E18" s="16">
        <v>92</v>
      </c>
      <c r="F18" s="17">
        <v>71.666</v>
      </c>
      <c r="G18" s="17">
        <f>E18*0.5+F18*0.5</f>
        <v>81.833</v>
      </c>
      <c r="H18" s="12">
        <f>RANK(G18,$G$4:$G$43,0)</f>
        <v>15</v>
      </c>
      <c r="I18" s="12" t="s">
        <v>22</v>
      </c>
    </row>
    <row r="19" s="1" customFormat="1" customHeight="1" spans="1:9">
      <c r="A19" s="14" t="s">
        <v>29</v>
      </c>
      <c r="B19" s="12">
        <v>20260704044</v>
      </c>
      <c r="C19" s="15" t="s">
        <v>12</v>
      </c>
      <c r="D19" s="15">
        <v>8</v>
      </c>
      <c r="E19" s="16">
        <v>95.44</v>
      </c>
      <c r="F19" s="17">
        <v>68.167</v>
      </c>
      <c r="G19" s="17">
        <f>E19*0.5+F19*0.5</f>
        <v>81.8035</v>
      </c>
      <c r="H19" s="12">
        <f>RANK(G19,$G$4:$G$43,0)</f>
        <v>16</v>
      </c>
      <c r="I19" s="12" t="s">
        <v>22</v>
      </c>
    </row>
    <row r="20" s="1" customFormat="1" customHeight="1" spans="1:9">
      <c r="A20" s="14" t="s">
        <v>30</v>
      </c>
      <c r="B20" s="12">
        <v>20260704050</v>
      </c>
      <c r="C20" s="15" t="s">
        <v>12</v>
      </c>
      <c r="D20" s="15">
        <v>8</v>
      </c>
      <c r="E20" s="16">
        <v>91.96</v>
      </c>
      <c r="F20" s="17">
        <v>71.334</v>
      </c>
      <c r="G20" s="17">
        <f>E20*0.5+F20*0.5</f>
        <v>81.647</v>
      </c>
      <c r="H20" s="12">
        <f>RANK(G20,$G$4:$G$43,0)</f>
        <v>17</v>
      </c>
      <c r="I20" s="12" t="s">
        <v>22</v>
      </c>
    </row>
    <row r="21" s="1" customFormat="1" customHeight="1" spans="1:9">
      <c r="A21" s="14" t="s">
        <v>31</v>
      </c>
      <c r="B21" s="12">
        <v>20260704015</v>
      </c>
      <c r="C21" s="15" t="s">
        <v>12</v>
      </c>
      <c r="D21" s="15">
        <v>8</v>
      </c>
      <c r="E21" s="16">
        <v>92</v>
      </c>
      <c r="F21" s="17">
        <v>71.001</v>
      </c>
      <c r="G21" s="17">
        <f>E21*0.5+F21*0.5</f>
        <v>81.5005</v>
      </c>
      <c r="H21" s="12">
        <f>RANK(G21,$G$4:$G$43,0)</f>
        <v>18</v>
      </c>
      <c r="I21" s="12" t="s">
        <v>22</v>
      </c>
    </row>
    <row r="22" s="1" customFormat="1" customHeight="1" spans="1:9">
      <c r="A22" s="14" t="s">
        <v>32</v>
      </c>
      <c r="B22" s="12">
        <v>20260704029</v>
      </c>
      <c r="C22" s="15" t="s">
        <v>12</v>
      </c>
      <c r="D22" s="15">
        <v>8</v>
      </c>
      <c r="E22" s="16">
        <v>95</v>
      </c>
      <c r="F22" s="17">
        <v>68.001</v>
      </c>
      <c r="G22" s="17">
        <f>E22*0.5+F22*0.5</f>
        <v>81.5005</v>
      </c>
      <c r="H22" s="12">
        <f>RANK(G22,$G$4:$G$43,0)</f>
        <v>18</v>
      </c>
      <c r="I22" s="12" t="s">
        <v>22</v>
      </c>
    </row>
    <row r="23" s="1" customFormat="1" customHeight="1" spans="1:9">
      <c r="A23" s="14" t="s">
        <v>33</v>
      </c>
      <c r="B23" s="12">
        <v>20260704045</v>
      </c>
      <c r="C23" s="15" t="s">
        <v>12</v>
      </c>
      <c r="D23" s="15">
        <v>8</v>
      </c>
      <c r="E23" s="16">
        <v>93</v>
      </c>
      <c r="F23" s="17">
        <v>69.833</v>
      </c>
      <c r="G23" s="17">
        <f>E23*0.5+F23*0.5</f>
        <v>81.4165</v>
      </c>
      <c r="H23" s="12">
        <f>RANK(G23,$G$4:$G$43,0)</f>
        <v>20</v>
      </c>
      <c r="I23" s="12" t="s">
        <v>22</v>
      </c>
    </row>
    <row r="24" s="1" customFormat="1" customHeight="1" spans="1:9">
      <c r="A24" s="14" t="s">
        <v>34</v>
      </c>
      <c r="B24" s="12">
        <v>20260704008</v>
      </c>
      <c r="C24" s="15" t="s">
        <v>12</v>
      </c>
      <c r="D24" s="15">
        <v>8</v>
      </c>
      <c r="E24" s="16">
        <v>92</v>
      </c>
      <c r="F24" s="17">
        <v>70.667</v>
      </c>
      <c r="G24" s="17">
        <f>E24*0.5+F24*0.5</f>
        <v>81.3335</v>
      </c>
      <c r="H24" s="12">
        <f>RANK(G24,$G$4:$G$43,0)</f>
        <v>21</v>
      </c>
      <c r="I24" s="12" t="s">
        <v>22</v>
      </c>
    </row>
    <row r="25" s="1" customFormat="1" customHeight="1" spans="1:9">
      <c r="A25" s="14" t="s">
        <v>35</v>
      </c>
      <c r="B25" s="12">
        <v>20260704010</v>
      </c>
      <c r="C25" s="15" t="s">
        <v>12</v>
      </c>
      <c r="D25" s="15">
        <v>8</v>
      </c>
      <c r="E25" s="16">
        <v>95.48</v>
      </c>
      <c r="F25" s="17">
        <v>66.666</v>
      </c>
      <c r="G25" s="17">
        <f>E25*0.5+F25*0.5</f>
        <v>81.073</v>
      </c>
      <c r="H25" s="12">
        <f>RANK(G25,$G$4:$G$43,0)</f>
        <v>22</v>
      </c>
      <c r="I25" s="12" t="s">
        <v>22</v>
      </c>
    </row>
    <row r="26" s="1" customFormat="1" customHeight="1" spans="1:9">
      <c r="A26" s="14" t="s">
        <v>36</v>
      </c>
      <c r="B26" s="12">
        <v>20260704006</v>
      </c>
      <c r="C26" s="15" t="s">
        <v>12</v>
      </c>
      <c r="D26" s="15">
        <v>8</v>
      </c>
      <c r="E26" s="16">
        <v>94.96</v>
      </c>
      <c r="F26" s="17">
        <v>67</v>
      </c>
      <c r="G26" s="17">
        <f>E26*0.5+F26*0.5</f>
        <v>80.98</v>
      </c>
      <c r="H26" s="12">
        <f>RANK(G26,$G$4:$G$43,0)</f>
        <v>23</v>
      </c>
      <c r="I26" s="12" t="s">
        <v>22</v>
      </c>
    </row>
    <row r="27" s="1" customFormat="1" customHeight="1" spans="1:9">
      <c r="A27" s="14" t="s">
        <v>37</v>
      </c>
      <c r="B27" s="12">
        <v>20260704058</v>
      </c>
      <c r="C27" s="15" t="s">
        <v>12</v>
      </c>
      <c r="D27" s="15">
        <v>8</v>
      </c>
      <c r="E27" s="16">
        <v>93.48</v>
      </c>
      <c r="F27" s="17">
        <v>68.333</v>
      </c>
      <c r="G27" s="17">
        <f>E27*0.5+F27*0.5</f>
        <v>80.9065</v>
      </c>
      <c r="H27" s="12">
        <f>RANK(G27,$G$4:$G$43,0)</f>
        <v>24</v>
      </c>
      <c r="I27" s="12" t="s">
        <v>22</v>
      </c>
    </row>
    <row r="28" s="1" customFormat="1" customHeight="1" spans="1:9">
      <c r="A28" s="14" t="s">
        <v>38</v>
      </c>
      <c r="B28" s="12">
        <v>20260704018</v>
      </c>
      <c r="C28" s="15" t="s">
        <v>12</v>
      </c>
      <c r="D28" s="15">
        <v>8</v>
      </c>
      <c r="E28" s="16">
        <v>92.48</v>
      </c>
      <c r="F28" s="17">
        <v>68.999</v>
      </c>
      <c r="G28" s="17">
        <f>E28*0.5+F28*0.5</f>
        <v>80.7395</v>
      </c>
      <c r="H28" s="12">
        <f>RANK(G28,$G$4:$G$43,0)</f>
        <v>25</v>
      </c>
      <c r="I28" s="12" t="s">
        <v>22</v>
      </c>
    </row>
    <row r="29" s="1" customFormat="1" customHeight="1" spans="1:9">
      <c r="A29" s="14" t="s">
        <v>39</v>
      </c>
      <c r="B29" s="12">
        <v>20260704051</v>
      </c>
      <c r="C29" s="15" t="s">
        <v>12</v>
      </c>
      <c r="D29" s="15">
        <v>8</v>
      </c>
      <c r="E29" s="16">
        <v>94.48</v>
      </c>
      <c r="F29" s="17">
        <v>66.167</v>
      </c>
      <c r="G29" s="17">
        <f>E29*0.5+F29*0.5</f>
        <v>80.3235</v>
      </c>
      <c r="H29" s="12">
        <f>RANK(G29,$G$4:$G$43,0)</f>
        <v>26</v>
      </c>
      <c r="I29" s="12" t="s">
        <v>22</v>
      </c>
    </row>
    <row r="30" s="1" customFormat="1" customHeight="1" spans="1:9">
      <c r="A30" s="14" t="s">
        <v>40</v>
      </c>
      <c r="B30" s="12">
        <v>20260704019</v>
      </c>
      <c r="C30" s="15" t="s">
        <v>12</v>
      </c>
      <c r="D30" s="15">
        <v>8</v>
      </c>
      <c r="E30" s="16">
        <v>94</v>
      </c>
      <c r="F30" s="17">
        <v>65.667</v>
      </c>
      <c r="G30" s="17">
        <f>E30*0.5+F30*0.5</f>
        <v>79.8335</v>
      </c>
      <c r="H30" s="12">
        <f>RANK(G30,$G$4:$G$43,0)</f>
        <v>27</v>
      </c>
      <c r="I30" s="12" t="s">
        <v>22</v>
      </c>
    </row>
    <row r="31" s="1" customFormat="1" customHeight="1" spans="1:9">
      <c r="A31" s="14" t="s">
        <v>41</v>
      </c>
      <c r="B31" s="12">
        <v>20260704030</v>
      </c>
      <c r="C31" s="15" t="s">
        <v>12</v>
      </c>
      <c r="D31" s="15">
        <v>8</v>
      </c>
      <c r="E31" s="16">
        <v>91.48</v>
      </c>
      <c r="F31" s="17">
        <v>68</v>
      </c>
      <c r="G31" s="17">
        <f>E31*0.5+F31*0.5</f>
        <v>79.74</v>
      </c>
      <c r="H31" s="12">
        <f>RANK(G31,$G$4:$G$43,0)</f>
        <v>28</v>
      </c>
      <c r="I31" s="12" t="s">
        <v>22</v>
      </c>
    </row>
    <row r="32" s="1" customFormat="1" customHeight="1" spans="1:9">
      <c r="A32" s="14" t="s">
        <v>42</v>
      </c>
      <c r="B32" s="12">
        <v>20260704056</v>
      </c>
      <c r="C32" s="15" t="s">
        <v>12</v>
      </c>
      <c r="D32" s="15">
        <v>8</v>
      </c>
      <c r="E32" s="16">
        <v>91.48</v>
      </c>
      <c r="F32" s="17">
        <v>67.833</v>
      </c>
      <c r="G32" s="17">
        <f>E32*0.5+F32*0.5</f>
        <v>79.6565</v>
      </c>
      <c r="H32" s="12">
        <f>RANK(G32,$G$4:$G$43,0)</f>
        <v>29</v>
      </c>
      <c r="I32" s="12" t="s">
        <v>22</v>
      </c>
    </row>
    <row r="33" s="1" customFormat="1" customHeight="1" spans="1:9">
      <c r="A33" s="14" t="s">
        <v>43</v>
      </c>
      <c r="B33" s="12">
        <v>20260704002</v>
      </c>
      <c r="C33" s="15" t="s">
        <v>12</v>
      </c>
      <c r="D33" s="15">
        <v>8</v>
      </c>
      <c r="E33" s="16">
        <v>91.48</v>
      </c>
      <c r="F33" s="17">
        <v>67.667</v>
      </c>
      <c r="G33" s="17">
        <f>E33*0.5+F33*0.5</f>
        <v>79.5735</v>
      </c>
      <c r="H33" s="12">
        <f>RANK(G33,$G$4:$G$43,0)</f>
        <v>30</v>
      </c>
      <c r="I33" s="12" t="s">
        <v>22</v>
      </c>
    </row>
    <row r="34" s="1" customFormat="1" customHeight="1" spans="1:9">
      <c r="A34" s="14" t="s">
        <v>44</v>
      </c>
      <c r="B34" s="12">
        <v>20260704040</v>
      </c>
      <c r="C34" s="15" t="s">
        <v>12</v>
      </c>
      <c r="D34" s="15">
        <v>8</v>
      </c>
      <c r="E34" s="16">
        <v>91.52</v>
      </c>
      <c r="F34" s="17">
        <v>66.666</v>
      </c>
      <c r="G34" s="17">
        <f>E34*0.5+F34*0.5</f>
        <v>79.093</v>
      </c>
      <c r="H34" s="12">
        <f>RANK(G34,$G$4:$G$43,0)</f>
        <v>31</v>
      </c>
      <c r="I34" s="12" t="s">
        <v>22</v>
      </c>
    </row>
    <row r="35" s="1" customFormat="1" customHeight="1" spans="1:9">
      <c r="A35" s="14" t="s">
        <v>45</v>
      </c>
      <c r="B35" s="12">
        <v>20260704011</v>
      </c>
      <c r="C35" s="15" t="s">
        <v>12</v>
      </c>
      <c r="D35" s="15">
        <v>8</v>
      </c>
      <c r="E35" s="16">
        <v>95.44</v>
      </c>
      <c r="F35" s="17">
        <v>62.667</v>
      </c>
      <c r="G35" s="17">
        <f>E35*0.5+F35*0.5</f>
        <v>79.0535</v>
      </c>
      <c r="H35" s="12">
        <f>RANK(G35,$G$4:$G$43,0)</f>
        <v>32</v>
      </c>
      <c r="I35" s="12" t="s">
        <v>22</v>
      </c>
    </row>
    <row r="36" s="1" customFormat="1" customHeight="1" spans="1:9">
      <c r="A36" s="14" t="s">
        <v>46</v>
      </c>
      <c r="B36" s="12">
        <v>20260704054</v>
      </c>
      <c r="C36" s="15" t="s">
        <v>12</v>
      </c>
      <c r="D36" s="15">
        <v>8</v>
      </c>
      <c r="E36" s="16">
        <v>92</v>
      </c>
      <c r="F36" s="17">
        <v>65.834</v>
      </c>
      <c r="G36" s="17">
        <f>E36*0.5+F36*0.5</f>
        <v>78.917</v>
      </c>
      <c r="H36" s="12">
        <f>RANK(G36,$G$4:$G$43,0)</f>
        <v>33</v>
      </c>
      <c r="I36" s="12" t="s">
        <v>22</v>
      </c>
    </row>
    <row r="37" s="1" customFormat="1" customHeight="1" spans="1:9">
      <c r="A37" s="14" t="s">
        <v>47</v>
      </c>
      <c r="B37" s="12">
        <v>20260704041</v>
      </c>
      <c r="C37" s="15" t="s">
        <v>12</v>
      </c>
      <c r="D37" s="15">
        <v>8</v>
      </c>
      <c r="E37" s="16">
        <v>93.48</v>
      </c>
      <c r="F37" s="17">
        <v>64.334</v>
      </c>
      <c r="G37" s="17">
        <f>E37*0.5+F37*0.5</f>
        <v>78.907</v>
      </c>
      <c r="H37" s="12">
        <f>RANK(G37,$G$4:$G$43,0)</f>
        <v>34</v>
      </c>
      <c r="I37" s="12" t="s">
        <v>22</v>
      </c>
    </row>
    <row r="38" s="1" customFormat="1" customHeight="1" spans="1:9">
      <c r="A38" s="14" t="s">
        <v>48</v>
      </c>
      <c r="B38" s="12">
        <v>20260704001</v>
      </c>
      <c r="C38" s="15" t="s">
        <v>12</v>
      </c>
      <c r="D38" s="15">
        <v>8</v>
      </c>
      <c r="E38" s="16">
        <v>90</v>
      </c>
      <c r="F38" s="17">
        <v>66.667</v>
      </c>
      <c r="G38" s="17">
        <f>E38*0.5+F38*0.5</f>
        <v>78.3335</v>
      </c>
      <c r="H38" s="12">
        <f>RANK(G38,$G$4:$G$43,0)</f>
        <v>35</v>
      </c>
      <c r="I38" s="12" t="s">
        <v>22</v>
      </c>
    </row>
    <row r="39" s="1" customFormat="1" customHeight="1" spans="1:9">
      <c r="A39" s="14" t="s">
        <v>49</v>
      </c>
      <c r="B39" s="12">
        <v>20260704048</v>
      </c>
      <c r="C39" s="15" t="s">
        <v>12</v>
      </c>
      <c r="D39" s="15">
        <v>8</v>
      </c>
      <c r="E39" s="16">
        <v>94.48</v>
      </c>
      <c r="F39" s="17">
        <v>61.5</v>
      </c>
      <c r="G39" s="17">
        <f>E39*0.5+F39*0.5</f>
        <v>77.99</v>
      </c>
      <c r="H39" s="12">
        <f>RANK(G39,$G$4:$G$43,0)</f>
        <v>36</v>
      </c>
      <c r="I39" s="12" t="s">
        <v>22</v>
      </c>
    </row>
    <row r="40" s="1" customFormat="1" customHeight="1" spans="1:9">
      <c r="A40" s="14" t="s">
        <v>50</v>
      </c>
      <c r="B40" s="12">
        <v>20260704028</v>
      </c>
      <c r="C40" s="15" t="s">
        <v>12</v>
      </c>
      <c r="D40" s="15">
        <v>8</v>
      </c>
      <c r="E40" s="16">
        <v>92.48</v>
      </c>
      <c r="F40" s="17">
        <v>61.834</v>
      </c>
      <c r="G40" s="17">
        <f>E40*0.5+F40*0.5</f>
        <v>77.157</v>
      </c>
      <c r="H40" s="12">
        <f>RANK(G40,$G$4:$G$43,0)</f>
        <v>37</v>
      </c>
      <c r="I40" s="12" t="s">
        <v>22</v>
      </c>
    </row>
    <row r="41" s="1" customFormat="1" customHeight="1" spans="1:9">
      <c r="A41" s="14" t="s">
        <v>51</v>
      </c>
      <c r="B41" s="12">
        <v>20260704037</v>
      </c>
      <c r="C41" s="15" t="s">
        <v>12</v>
      </c>
      <c r="D41" s="15">
        <v>8</v>
      </c>
      <c r="E41" s="16">
        <v>91.04</v>
      </c>
      <c r="F41" s="17">
        <v>61.833</v>
      </c>
      <c r="G41" s="17">
        <f>E41*0.5+F41*0.5</f>
        <v>76.4365</v>
      </c>
      <c r="H41" s="12">
        <f>RANK(G41,$G$4:$G$43,0)</f>
        <v>38</v>
      </c>
      <c r="I41" s="12" t="s">
        <v>22</v>
      </c>
    </row>
    <row r="42" s="1" customFormat="1" customHeight="1" spans="1:9">
      <c r="A42" s="14" t="s">
        <v>52</v>
      </c>
      <c r="B42" s="12">
        <v>20260704052</v>
      </c>
      <c r="C42" s="15" t="s">
        <v>12</v>
      </c>
      <c r="D42" s="15">
        <v>8</v>
      </c>
      <c r="E42" s="16">
        <v>96</v>
      </c>
      <c r="F42" s="17" t="s">
        <v>53</v>
      </c>
      <c r="G42" s="17">
        <f>E42/2</f>
        <v>48</v>
      </c>
      <c r="H42" s="12">
        <f>RANK(G42,$G$4:$G$43,0)</f>
        <v>39</v>
      </c>
      <c r="I42" s="12" t="s">
        <v>22</v>
      </c>
    </row>
    <row r="43" s="1" customFormat="1" customHeight="1" spans="1:9">
      <c r="A43" s="14" t="s">
        <v>54</v>
      </c>
      <c r="B43" s="12">
        <v>20260704057</v>
      </c>
      <c r="C43" s="15" t="s">
        <v>12</v>
      </c>
      <c r="D43" s="15">
        <v>8</v>
      </c>
      <c r="E43" s="16">
        <v>92.52</v>
      </c>
      <c r="F43" s="17">
        <v>0</v>
      </c>
      <c r="G43" s="17">
        <f>E43*0.5+F43*0.5</f>
        <v>46.26</v>
      </c>
      <c r="H43" s="12">
        <f>RANK(G43,$G$4:$G$43,0)</f>
        <v>40</v>
      </c>
      <c r="I43" s="12" t="s">
        <v>22</v>
      </c>
    </row>
  </sheetData>
  <autoFilter xmlns:etc="http://www.wps.cn/officeDocument/2017/etCustomData" ref="A3:XFC43" etc:filterBottomFollowUsedRange="0">
    <sortState ref="A4:XFC43">
      <sortCondition ref="H3"/>
    </sortState>
    <extLst/>
  </autoFilter>
  <mergeCells count="1">
    <mergeCell ref="A2:I2"/>
  </mergeCells>
  <pageMargins left="0.904861111111111" right="0.156944444444444" top="0.629861111111111" bottom="0.590277777777778" header="0.5" footer="0.5"/>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Administrator</cp:lastModifiedBy>
  <dcterms:created xsi:type="dcterms:W3CDTF">2026-07-06T07:54:00Z</dcterms:created>
  <dcterms:modified xsi:type="dcterms:W3CDTF">2015-12-31T22:46:57Z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E58BB382F6D548BAAA374CC87710AD4A_11</vt:lpwstr>
  </property>
  <property fmtid="{D5CDD505-2E9C-101B-9397-08002B2CF9AE}" pid="3" name="KSOProductBuildVer">
    <vt:lpwstr>2052-12.1.0.26895</vt:lpwstr>
  </property>
  <property fmtid="{D5CDD505-2E9C-101B-9397-08002B2CF9AE}" pid="4" name="CalculationRule">
    <vt:i4>1</vt:i4>
  </property>
</Properties>
</file>