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 activeTab="3"/>
  </bookViews>
  <sheets>
    <sheet name="表1" sheetId="6" r:id="rId1"/>
    <sheet name="表2" sheetId="24" r:id="rId2"/>
    <sheet name="表3" sheetId="19" r:id="rId3"/>
    <sheet name="表4" sheetId="26" r:id="rId4"/>
    <sheet name="表5" sheetId="18" r:id="rId5"/>
    <sheet name="表6" sheetId="34" r:id="rId6"/>
    <sheet name="表7" sheetId="32" r:id="rId7"/>
    <sheet name="表8" sheetId="31" r:id="rId8"/>
    <sheet name="表9" sheetId="27" r:id="rId9"/>
    <sheet name="表10" sheetId="28" r:id="rId10"/>
    <sheet name="表11" sheetId="29" r:id="rId11"/>
  </sheets>
  <definedNames>
    <definedName name="_xlnm.Print_Area" localSheetId="0">表1!$A$1:$D$16</definedName>
    <definedName name="_xlnm.Print_Area" localSheetId="9">表10!$A$1:$H$13</definedName>
    <definedName name="_xlnm.Print_Area" localSheetId="10">表11!$A$1:$I$10</definedName>
    <definedName name="_xlnm.Print_Area" localSheetId="1">表2!$A$1:$B$22</definedName>
    <definedName name="_xlnm.Print_Area" localSheetId="2">表3!$A$1:$B$24</definedName>
    <definedName name="_xlnm.Print_Area" localSheetId="3">表4!$A$1:$D$10</definedName>
    <definedName name="_xlnm.Print_Area" localSheetId="4">表5!$A$1:$G$20</definedName>
    <definedName name="_xlnm.Print_Area" localSheetId="5">表6!$A$1:$C$47</definedName>
    <definedName name="_xlnm.Print_Area" localSheetId="6">表7!$A$1:$C$44</definedName>
    <definedName name="_xlnm.Print_Area" localSheetId="7">表8!$A$1:$B$11</definedName>
    <definedName name="_xlnm.Print_Area" localSheetId="8">表9!$A$1:$G$5</definedName>
    <definedName name="_xlnm.Print_Titles" localSheetId="0">表1!$1:$5</definedName>
    <definedName name="_xlnm.Print_Titles" localSheetId="9">表10!$1:$6</definedName>
    <definedName name="_xlnm.Print_Titles" localSheetId="10">表11!$1:$6</definedName>
    <definedName name="_xlnm.Print_Titles" localSheetId="1">表2!$1:$4</definedName>
    <definedName name="_xlnm.Print_Titles" localSheetId="2">表3!$1:$4</definedName>
    <definedName name="_xlnm.Print_Titles" localSheetId="3">表4!$1:$5</definedName>
    <definedName name="_xlnm.Print_Titles" localSheetId="4">表5!$1:$5</definedName>
    <definedName name="_xlnm.Print_Titles" localSheetId="5">表6!$1:$5</definedName>
    <definedName name="_xlnm.Print_Titles" localSheetId="6">表7!$1:$5</definedName>
    <definedName name="_xlnm.Print_Titles" localSheetId="7">表8!$1:$5</definedName>
    <definedName name="_xlnm.Print_Titles" localSheetId="8">表9!$1:$5</definedName>
  </definedNames>
  <calcPr calcId="144525"/>
</workbook>
</file>

<file path=xl/sharedStrings.xml><?xml version="1.0" encoding="utf-8"?>
<sst xmlns="http://schemas.openxmlformats.org/spreadsheetml/2006/main" count="205">
  <si>
    <t>表1</t>
  </si>
  <si>
    <t xml:space="preserve"> 收支总体情况表</t>
  </si>
  <si>
    <t>单位名称：东源县林业局</t>
  </si>
  <si>
    <t>单位：元</t>
  </si>
  <si>
    <t>收           入</t>
  </si>
  <si>
    <t>支           出</t>
  </si>
  <si>
    <t>项    目</t>
  </si>
  <si>
    <t>2017年预算</t>
  </si>
  <si>
    <t>一、财政拨款</t>
  </si>
  <si>
    <t>一、基本支出</t>
  </si>
  <si>
    <t>二、财政专户拨款</t>
  </si>
  <si>
    <t>二、项目支出</t>
  </si>
  <si>
    <t>三、其他资金</t>
  </si>
  <si>
    <t>三、事业单位经营支出</t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</si>
  <si>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</si>
  <si>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</si>
  <si>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</si>
  <si>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</si>
  <si>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</si>
  <si>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</si>
  <si>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六、用事业基金弥补收支总额</t>
  </si>
  <si>
    <t>六、结转下年</t>
  </si>
  <si>
    <t>收入总计</t>
  </si>
  <si>
    <t>支出总计</t>
  </si>
  <si>
    <t>注：财政拨款收支情况包括一般公共预算、政府性基金预算、国有资本经营预算拨款收支情况。</t>
  </si>
  <si>
    <t>表2</t>
  </si>
  <si>
    <t xml:space="preserve"> 收入总体情况表</t>
  </si>
  <si>
    <t>项        目</t>
  </si>
  <si>
    <t>一、预算拨款</t>
  </si>
  <si>
    <t xml:space="preserve">   一般公共预算拨款</t>
  </si>
  <si>
    <t xml:space="preserve">   基金预算拨款</t>
  </si>
  <si>
    <t xml:space="preserve">   教育收费</t>
  </si>
  <si>
    <t xml:space="preserve">   其他财政收入拨款</t>
  </si>
  <si>
    <t xml:space="preserve">   事业收入</t>
  </si>
  <si>
    <t xml:space="preserve">   事业单位经营收入</t>
  </si>
  <si>
    <t xml:space="preserve">   其他收入</t>
  </si>
  <si>
    <t>本  年  收  入  合  计</t>
  </si>
  <si>
    <t>收    入    总    计</t>
  </si>
  <si>
    <t>表3</t>
  </si>
  <si>
    <t xml:space="preserve"> 支出总体情况表</t>
  </si>
  <si>
    <t xml:space="preserve">   工资福利支出</t>
  </si>
  <si>
    <t xml:space="preserve">   商品和服务支出</t>
  </si>
  <si>
    <t xml:space="preserve">   对个人和家庭的补助</t>
  </si>
  <si>
    <t xml:space="preserve">   其他资本性支出等</t>
  </si>
  <si>
    <t xml:space="preserve">   专项性工作项目</t>
  </si>
  <si>
    <t xml:space="preserve">   基建项目</t>
  </si>
  <si>
    <t xml:space="preserve">   事业发展性项目</t>
  </si>
  <si>
    <t>本  年  支  出  合  计</t>
  </si>
  <si>
    <t>支    出    总    计</t>
  </si>
  <si>
    <t>表4</t>
  </si>
  <si>
    <t xml:space="preserve"> 财政拨款收支总体情况表</t>
  </si>
  <si>
    <t>一、一般公共预算</t>
  </si>
  <si>
    <t>二、政府性基金预算</t>
  </si>
  <si>
    <t>三、国有资本经营预算</t>
  </si>
  <si>
    <t>表5</t>
  </si>
  <si>
    <t>一般公共预算支出情况出表（按功能分类科目）</t>
  </si>
  <si>
    <t>功能科目代码</t>
  </si>
  <si>
    <t>功能科目名称</t>
  </si>
  <si>
    <t>一般公共预算支出</t>
  </si>
  <si>
    <t>类</t>
  </si>
  <si>
    <t>款</t>
  </si>
  <si>
    <t>项</t>
  </si>
  <si>
    <t>小计</t>
  </si>
  <si>
    <t>其中：基本支出</t>
  </si>
  <si>
    <t>项目支出</t>
  </si>
  <si>
    <t>合计</t>
  </si>
  <si>
    <t>208</t>
  </si>
  <si>
    <t>社会保障和就业支出</t>
  </si>
  <si>
    <t>05</t>
  </si>
  <si>
    <t xml:space="preserve">  行政事业单位离退休</t>
  </si>
  <si>
    <t>01</t>
  </si>
  <si>
    <t xml:space="preserve">    归口管理的行政单位离退休</t>
  </si>
  <si>
    <t>02</t>
  </si>
  <si>
    <t xml:space="preserve">    归口管理的事业离退休</t>
  </si>
  <si>
    <t>08</t>
  </si>
  <si>
    <t xml:space="preserve">  抚恤</t>
  </si>
  <si>
    <t xml:space="preserve">    抚恤金</t>
  </si>
  <si>
    <t>213</t>
  </si>
  <si>
    <t>农林水事务</t>
  </si>
  <si>
    <t xml:space="preserve">  林业</t>
  </si>
  <si>
    <t xml:space="preserve">    行政运行</t>
  </si>
  <si>
    <t>34</t>
  </si>
  <si>
    <t xml:space="preserve">    林业防灾减灾</t>
  </si>
  <si>
    <t>99</t>
  </si>
  <si>
    <t xml:space="preserve">    其他林业支出</t>
  </si>
  <si>
    <t>221</t>
  </si>
  <si>
    <t>住房保障支出</t>
  </si>
  <si>
    <t xml:space="preserve">  住房改革支出</t>
  </si>
  <si>
    <t xml:space="preserve">    住房公积金</t>
  </si>
  <si>
    <t>表6</t>
  </si>
  <si>
    <t>一般公共预算基本支出情况表（按经济分类科目）</t>
  </si>
  <si>
    <t>政府预算经济分类科目</t>
  </si>
  <si>
    <t>部门预算经济分类科目</t>
  </si>
  <si>
    <t>501机关工资福利支出</t>
  </si>
  <si>
    <t>301工资福利支出</t>
  </si>
  <si>
    <t>50101工资奖金津补贴</t>
  </si>
  <si>
    <t>30101基本工资</t>
  </si>
  <si>
    <t>30102津贴补贴</t>
  </si>
  <si>
    <t>30103奖金</t>
  </si>
  <si>
    <t>30106伙食补助费</t>
  </si>
  <si>
    <t>50103工资奖金津补贴</t>
  </si>
  <si>
    <t>30113住房公积金</t>
  </si>
  <si>
    <t>50199其他工资福利支出</t>
  </si>
  <si>
    <t>30199其他工资福利支出</t>
  </si>
  <si>
    <t>502机关商品和服务支出</t>
  </si>
  <si>
    <t>302商品和服务支出</t>
  </si>
  <si>
    <t>50201办公费</t>
  </si>
  <si>
    <t>30201办公费</t>
  </si>
  <si>
    <t>30202印刷费</t>
  </si>
  <si>
    <t>30203咨询费</t>
  </si>
  <si>
    <t>30204手续费</t>
  </si>
  <si>
    <t>30205水费</t>
  </si>
  <si>
    <t>30205电费</t>
  </si>
  <si>
    <t>30207邮电费</t>
  </si>
  <si>
    <t>30209物业管理费</t>
  </si>
  <si>
    <t>30211差旅费</t>
  </si>
  <si>
    <t>50207因公出国（境）费用</t>
  </si>
  <si>
    <t>30212因公出国（境）费用</t>
  </si>
  <si>
    <t>50209维修（护）费</t>
  </si>
  <si>
    <t>30213维修（护）费</t>
  </si>
  <si>
    <t>30214租赁费</t>
  </si>
  <si>
    <t>50202会议费</t>
  </si>
  <si>
    <t>30215会议费</t>
  </si>
  <si>
    <t>50203培训费</t>
  </si>
  <si>
    <t>30216培训费</t>
  </si>
  <si>
    <t>50206公务接待费</t>
  </si>
  <si>
    <t>30217公务接待费</t>
  </si>
  <si>
    <t>50205委托业务费</t>
  </si>
  <si>
    <t>30226劳务费</t>
  </si>
  <si>
    <t>30228工会经费</t>
  </si>
  <si>
    <t>30229福利费</t>
  </si>
  <si>
    <t>50208公务用车运行维护费</t>
  </si>
  <si>
    <t>30231公务用车运行维护费</t>
  </si>
  <si>
    <t>30239其他交通费用支出</t>
  </si>
  <si>
    <t>30240税金及附加费用</t>
  </si>
  <si>
    <t>50299其他商品和服务支出</t>
  </si>
  <si>
    <t>30299其他商品和服务支出</t>
  </si>
  <si>
    <t>509对个人和家庭补助的支出</t>
  </si>
  <si>
    <t>303对个人和家庭补助的支出</t>
  </si>
  <si>
    <t>50905离退休费</t>
  </si>
  <si>
    <t>30301离休费</t>
  </si>
  <si>
    <t>30302退休费</t>
  </si>
  <si>
    <t>30303退职（役）费</t>
  </si>
  <si>
    <t>50901社会福利和救助</t>
  </si>
  <si>
    <t>30304抚恤金</t>
  </si>
  <si>
    <t>50999其他对个人和家庭的补助支出</t>
  </si>
  <si>
    <t>30399其他对个人和家庭的补助支出</t>
  </si>
  <si>
    <t>503资本性支出</t>
  </si>
  <si>
    <t>310资本性支出</t>
  </si>
  <si>
    <t>50301房屋建筑物购建</t>
  </si>
  <si>
    <t>31001房屋建筑物购建</t>
  </si>
  <si>
    <t>50306设备购置</t>
  </si>
  <si>
    <t>31002办公设备购置</t>
  </si>
  <si>
    <t>50399其他资本性支出</t>
  </si>
  <si>
    <t>31099其他资本性支出</t>
  </si>
  <si>
    <t>399其他支出</t>
  </si>
  <si>
    <t>表7</t>
  </si>
  <si>
    <t>一般公共预算项目支出情况表（按经济分类科目）</t>
  </si>
  <si>
    <t>50204专用材料购置费</t>
  </si>
  <si>
    <t>30218专用材料费</t>
  </si>
  <si>
    <t>30224被装购置费</t>
  </si>
  <si>
    <t>30225专用燃料费</t>
  </si>
  <si>
    <t>30227委托业务费</t>
  </si>
  <si>
    <t>表8</t>
  </si>
  <si>
    <t>2017年“三公”经费预算表</t>
  </si>
  <si>
    <t>项目</t>
  </si>
  <si>
    <t>2017年预算数</t>
  </si>
  <si>
    <t>行政经费</t>
  </si>
  <si>
    <t>“三公”经费</t>
  </si>
  <si>
    <t xml:space="preserve">   其中：1、因公出国（境）费用</t>
  </si>
  <si>
    <t xml:space="preserve">         2、公务接待费</t>
  </si>
  <si>
    <t xml:space="preserve">         3、公务用车费</t>
  </si>
  <si>
    <t xml:space="preserve">             （1）公务用车运行维护费</t>
  </si>
  <si>
    <t xml:space="preserve">             （2）公务用车购置</t>
  </si>
  <si>
    <t>注：</t>
  </si>
  <si>
    <t>1、行政经费包括：（1）基本支出。一是包括工资、津贴、奖金、住房补贴等（不包括离退休支出）；二是包括办公费、水电费、物业管理费等公用经费支出。（2）一般行政运行项目支出。具体包括因公出国（境）费，招待费，会议费、设备购置、干部培训费等</t>
  </si>
  <si>
    <t>2、“三公”经费包括：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</si>
  <si>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表9</t>
  </si>
  <si>
    <t>2017年政府性基金预算支出情况表</t>
  </si>
  <si>
    <t>政府性基金预算支出</t>
  </si>
  <si>
    <t>注：如该部门无政府性基金安排的支出，则本表为空。</t>
  </si>
  <si>
    <t>表10</t>
  </si>
  <si>
    <t>2017年部门预算基本支出预算表</t>
  </si>
  <si>
    <t>支出项目类别</t>
  </si>
  <si>
    <t>总计</t>
  </si>
  <si>
    <t>财政拨款</t>
  </si>
  <si>
    <t>财政专户拨款</t>
  </si>
  <si>
    <t>其他资金</t>
  </si>
  <si>
    <t>一般公共预算</t>
  </si>
  <si>
    <t>政府性基金预算</t>
  </si>
  <si>
    <t xml:space="preserve">国有资本经营预算  </t>
  </si>
  <si>
    <t>**</t>
  </si>
  <si>
    <t>车改补贴</t>
  </si>
  <si>
    <t>工资福利支出</t>
  </si>
  <si>
    <t>公用经费</t>
  </si>
  <si>
    <t>离退休费</t>
  </si>
  <si>
    <t>住房公积金</t>
  </si>
  <si>
    <t>遗属生活补助</t>
  </si>
  <si>
    <t>其他</t>
  </si>
  <si>
    <t>表11</t>
  </si>
  <si>
    <t>2017年部门预算项目支出及其他支出预算表</t>
  </si>
  <si>
    <t>绩效目标</t>
  </si>
  <si>
    <t>专项性工作经费</t>
  </si>
  <si>
    <t>基建项目</t>
  </si>
  <si>
    <t>事业发展性项目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</si>
</sst>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_);[Red]\(#,##0.00\)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sz val="11"/>
      <name val="宋体"/>
      <charset val="134"/>
    </font>
    <font>
      <sz val="12"/>
      <name val="方正黑体简体"/>
      <charset val="134"/>
    </font>
    <font>
      <b/>
      <sz val="12"/>
      <name val="方正黑体简体"/>
      <charset val="134"/>
    </font>
    <font>
      <sz val="12"/>
      <name val="方正书宋简体"/>
      <charset val="134"/>
    </font>
    <font>
      <sz val="20"/>
      <name val="宋体"/>
      <charset val="134"/>
    </font>
    <font>
      <b/>
      <sz val="12"/>
      <name val="仿宋_GB2312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177" fontId="1" fillId="0" borderId="6" xfId="0" applyNumberFormat="1" applyFont="1" applyFill="1" applyBorder="1" applyAlignment="1">
      <alignment horizontal="right" vertical="center" wrapText="1"/>
    </xf>
    <xf numFmtId="177" fontId="1" fillId="0" borderId="6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ill="1" applyBorder="1">
      <alignment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0" fillId="0" borderId="0" xfId="50" applyFill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1" fillId="0" borderId="0" xfId="50" applyFont="1" applyFill="1">
      <alignment vertical="center"/>
    </xf>
    <xf numFmtId="0" fontId="4" fillId="0" borderId="6" xfId="50" applyFont="1" applyBorder="1" applyAlignment="1">
      <alignment horizontal="center" vertical="center"/>
    </xf>
    <xf numFmtId="0" fontId="5" fillId="0" borderId="6" xfId="50" applyFont="1" applyFill="1" applyBorder="1" applyAlignment="1">
      <alignment horizontal="left" vertical="center"/>
    </xf>
    <xf numFmtId="177" fontId="4" fillId="0" borderId="6" xfId="50" applyNumberFormat="1" applyFont="1" applyFill="1" applyBorder="1" applyAlignment="1">
      <alignment horizontal="right" vertical="center"/>
    </xf>
    <xf numFmtId="0" fontId="6" fillId="0" borderId="6" xfId="50" applyFont="1" applyFill="1" applyBorder="1" applyAlignment="1">
      <alignment horizontal="left" vertical="center"/>
    </xf>
    <xf numFmtId="0" fontId="1" fillId="0" borderId="0" xfId="50" applyFont="1" applyBorder="1">
      <alignment vertical="center"/>
    </xf>
    <xf numFmtId="0" fontId="1" fillId="0" borderId="0" xfId="50" applyFont="1">
      <alignment vertical="center"/>
    </xf>
    <xf numFmtId="0" fontId="0" fillId="0" borderId="0" xfId="50" applyAlignment="1">
      <alignment horizontal="left" vertical="top" wrapText="1"/>
    </xf>
    <xf numFmtId="0" fontId="1" fillId="0" borderId="0" xfId="50" applyFont="1" applyAlignment="1">
      <alignment horizontal="left" vertical="top" wrapText="1"/>
    </xf>
    <xf numFmtId="0" fontId="7" fillId="0" borderId="0" xfId="50" applyFont="1">
      <alignment vertical="center"/>
    </xf>
    <xf numFmtId="0" fontId="1" fillId="0" borderId="1" xfId="50" applyFont="1" applyFill="1" applyBorder="1">
      <alignment vertical="center"/>
    </xf>
    <xf numFmtId="0" fontId="1" fillId="2" borderId="1" xfId="50" applyFont="1" applyFill="1" applyBorder="1">
      <alignment vertical="center"/>
    </xf>
    <xf numFmtId="0" fontId="1" fillId="0" borderId="0" xfId="50" applyFont="1" applyFill="1" applyAlignment="1">
      <alignment horizontal="right" vertical="center"/>
    </xf>
    <xf numFmtId="0" fontId="8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/>
    </xf>
    <xf numFmtId="0" fontId="8" fillId="0" borderId="5" xfId="50" applyFont="1" applyFill="1" applyBorder="1" applyAlignment="1">
      <alignment horizontal="center" vertical="center" wrapText="1"/>
    </xf>
    <xf numFmtId="0" fontId="8" fillId="0" borderId="6" xfId="50" applyNumberFormat="1" applyFont="1" applyFill="1" applyBorder="1" applyAlignment="1">
      <alignment horizontal="left" vertical="center"/>
    </xf>
    <xf numFmtId="177" fontId="1" fillId="0" borderId="6" xfId="50" applyNumberFormat="1" applyFont="1" applyFill="1" applyBorder="1" applyAlignment="1">
      <alignment horizontal="right" vertical="center"/>
    </xf>
    <xf numFmtId="0" fontId="1" fillId="0" borderId="6" xfId="50" applyNumberFormat="1" applyFont="1" applyFill="1" applyBorder="1" applyAlignment="1">
      <alignment horizontal="left" vertical="center"/>
    </xf>
    <xf numFmtId="176" fontId="1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 wrapText="1"/>
    </xf>
    <xf numFmtId="177" fontId="0" fillId="0" borderId="6" xfId="0" applyNumberFormat="1" applyFill="1" applyBorder="1" applyAlignment="1">
      <alignment horizontal="right" vertical="center"/>
    </xf>
    <xf numFmtId="0" fontId="9" fillId="0" borderId="0" xfId="6" applyFill="1"/>
    <xf numFmtId="0" fontId="9" fillId="0" borderId="0" xfId="6"/>
    <xf numFmtId="0" fontId="10" fillId="0" borderId="0" xfId="6" applyFont="1" applyFill="1" applyAlignment="1">
      <alignment vertical="center" wrapText="1"/>
    </xf>
    <xf numFmtId="0" fontId="10" fillId="0" borderId="0" xfId="6" applyFont="1" applyFill="1" applyAlignment="1">
      <alignment horizontal="right" vertical="center"/>
    </xf>
    <xf numFmtId="0" fontId="10" fillId="0" borderId="0" xfId="6" applyFont="1" applyFill="1" applyAlignment="1">
      <alignment vertical="center"/>
    </xf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" vertical="center"/>
    </xf>
    <xf numFmtId="0" fontId="1" fillId="0" borderId="1" xfId="6" applyFont="1" applyFill="1" applyBorder="1" applyAlignment="1">
      <alignment vertical="center" wrapText="1"/>
    </xf>
    <xf numFmtId="0" fontId="1" fillId="2" borderId="1" xfId="6" applyFont="1" applyFill="1" applyBorder="1" applyAlignment="1">
      <alignment vertical="center" wrapText="1"/>
    </xf>
    <xf numFmtId="0" fontId="1" fillId="0" borderId="6" xfId="6" applyNumberFormat="1" applyFont="1" applyFill="1" applyBorder="1" applyAlignment="1" applyProtection="1">
      <alignment horizontal="center" vertical="center"/>
    </xf>
    <xf numFmtId="0" fontId="1" fillId="0" borderId="6" xfId="6" applyNumberFormat="1" applyFont="1" applyFill="1" applyBorder="1" applyAlignment="1" applyProtection="1">
      <alignment vertical="center"/>
    </xf>
    <xf numFmtId="177" fontId="1" fillId="0" borderId="6" xfId="6" applyNumberFormat="1" applyFont="1" applyFill="1" applyBorder="1" applyAlignment="1" applyProtection="1">
      <alignment horizontal="right" vertical="center"/>
    </xf>
    <xf numFmtId="0" fontId="1" fillId="0" borderId="6" xfId="6" applyFont="1" applyFill="1" applyBorder="1"/>
    <xf numFmtId="0" fontId="1" fillId="0" borderId="6" xfId="6" applyFont="1" applyFill="1" applyBorder="1" applyAlignment="1">
      <alignment vertical="center"/>
    </xf>
    <xf numFmtId="0" fontId="9" fillId="0" borderId="0" xfId="6" applyBorder="1"/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11" fillId="0" borderId="8" xfId="0" applyNumberFormat="1" applyFont="1" applyFill="1" applyBorder="1" applyAlignment="1">
      <alignment horizontal="right" vertical="center" wrapText="1"/>
    </xf>
    <xf numFmtId="0" fontId="0" fillId="0" borderId="6" xfId="0" applyFill="1" applyBorder="1">
      <alignment vertical="center"/>
    </xf>
    <xf numFmtId="0" fontId="9" fillId="0" borderId="0" xfId="6" applyFont="1"/>
    <xf numFmtId="4" fontId="1" fillId="0" borderId="6" xfId="6" applyNumberFormat="1" applyFont="1" applyFill="1" applyBorder="1" applyAlignment="1" applyProtection="1">
      <alignment horizontal="right" vertical="center"/>
    </xf>
    <xf numFmtId="4" fontId="10" fillId="0" borderId="0" xfId="6" applyNumberFormat="1" applyFont="1" applyFill="1" applyAlignment="1" applyProtection="1">
      <alignment vertical="center"/>
    </xf>
    <xf numFmtId="0" fontId="1" fillId="0" borderId="6" xfId="6" applyFont="1" applyFill="1" applyBorder="1" applyAlignment="1">
      <alignment horizontal="center" vertical="center"/>
    </xf>
    <xf numFmtId="0" fontId="3" fillId="0" borderId="0" xfId="6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7A395CD973464A139375E5DFD634EEE5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workbookViewId="0">
      <selection activeCell="I7" sqref="I7"/>
    </sheetView>
  </sheetViews>
  <sheetFormatPr defaultColWidth="6.9" defaultRowHeight="11.25" outlineLevelCol="7"/>
  <cols>
    <col min="1" max="1" width="27" style="63" customWidth="1"/>
    <col min="2" max="2" width="17.5" style="63" customWidth="1"/>
    <col min="3" max="3" width="26.6" style="63" customWidth="1"/>
    <col min="4" max="4" width="18" style="63" customWidth="1"/>
    <col min="5" max="8" width="6.7" style="63" customWidth="1"/>
    <col min="9" max="16384" width="6.9" style="63"/>
  </cols>
  <sheetData>
    <row r="1" ht="18" customHeight="1" spans="1:8">
      <c r="A1" s="64"/>
      <c r="B1" s="65"/>
      <c r="C1" s="66"/>
      <c r="D1" s="67" t="s">
        <v>0</v>
      </c>
      <c r="E1" s="66"/>
      <c r="F1"/>
      <c r="G1"/>
      <c r="H1"/>
    </row>
    <row r="2" ht="24.75" customHeight="1" spans="1:8">
      <c r="A2" s="68" t="s">
        <v>1</v>
      </c>
      <c r="B2" s="68"/>
      <c r="C2" s="68"/>
      <c r="D2" s="68"/>
      <c r="E2" s="66"/>
      <c r="F2"/>
      <c r="G2"/>
      <c r="H2"/>
    </row>
    <row r="3" ht="21" customHeight="1" spans="1:8">
      <c r="A3" s="69" t="s">
        <v>2</v>
      </c>
      <c r="B3" s="70"/>
      <c r="C3" s="69"/>
      <c r="D3" s="67" t="s">
        <v>3</v>
      </c>
      <c r="E3" s="66"/>
      <c r="F3"/>
      <c r="G3"/>
      <c r="H3"/>
    </row>
    <row r="4" ht="27" customHeight="1" spans="1:8">
      <c r="A4" s="71" t="s">
        <v>4</v>
      </c>
      <c r="B4" s="71"/>
      <c r="C4" s="71" t="s">
        <v>5</v>
      </c>
      <c r="D4" s="71"/>
      <c r="E4" s="66"/>
      <c r="F4"/>
      <c r="G4"/>
      <c r="H4"/>
    </row>
    <row r="5" ht="27" customHeight="1" spans="1:8">
      <c r="A5" s="71" t="s">
        <v>6</v>
      </c>
      <c r="B5" s="71" t="s">
        <v>7</v>
      </c>
      <c r="C5" s="71" t="s">
        <v>6</v>
      </c>
      <c r="D5" s="71" t="s">
        <v>7</v>
      </c>
      <c r="E5" s="66"/>
      <c r="F5"/>
      <c r="G5"/>
      <c r="H5"/>
    </row>
    <row r="6" s="62" customFormat="1" ht="27" customHeight="1" spans="1:8">
      <c r="A6" s="72" t="s">
        <v>8</v>
      </c>
      <c r="B6" s="73">
        <v>25111031</v>
      </c>
      <c r="C6" s="75" t="s">
        <v>9</v>
      </c>
      <c r="D6" s="73">
        <v>23811031</v>
      </c>
      <c r="E6" s="66"/>
      <c r="F6" s="1"/>
      <c r="G6" s="1"/>
      <c r="H6" s="1"/>
    </row>
    <row r="7" s="62" customFormat="1" ht="27" customHeight="1" spans="1:8">
      <c r="A7" s="72" t="s">
        <v>10</v>
      </c>
      <c r="B7" s="73"/>
      <c r="C7" s="75" t="s">
        <v>11</v>
      </c>
      <c r="D7" s="73">
        <v>1300000</v>
      </c>
      <c r="E7" s="66"/>
      <c r="F7" s="1"/>
      <c r="G7" s="1"/>
      <c r="H7" s="1"/>
    </row>
    <row r="8" s="62" customFormat="1" ht="27" customHeight="1" spans="1:8">
      <c r="A8" s="72" t="s">
        <v>12</v>
      </c>
      <c r="B8" s="73"/>
      <c r="C8" s="75" t="s">
        <v>13</v>
      </c>
      <c r="D8" s="73"/>
      <c r="E8" s="66"/>
      <c r="F8" s="1"/>
      <c r="G8" s="1"/>
      <c r="H8" s="1"/>
    </row>
    <row r="9" s="62" customFormat="1" ht="27" customHeight="1" spans="1:8">
      <c r="A9" s="74"/>
      <c r="B9" s="73"/>
      <c r="C9" s="75"/>
      <c r="D9" s="73"/>
      <c r="E9" s="66"/>
      <c r="F9"/>
      <c r="G9"/>
      <c r="H9"/>
    </row>
    <row r="10" s="62" customFormat="1" ht="27" customHeight="1" spans="1:8">
      <c r="A10" s="71" t="s">
        <v>14</v>
      </c>
      <c r="B10" s="73">
        <f>SUM(B6:B8)</f>
        <v>25111031</v>
      </c>
      <c r="C10" s="71" t="s">
        <v>15</v>
      </c>
      <c r="D10" s="73">
        <f>SUM(D6:D8)</f>
        <v>25111031</v>
      </c>
      <c r="E10" s="66"/>
      <c r="F10" s="1"/>
      <c r="G10" s="1"/>
      <c r="H10" s="1"/>
    </row>
    <row r="11" s="62" customFormat="1" ht="27" customHeight="1" spans="1:8">
      <c r="A11" s="74"/>
      <c r="B11" s="73"/>
      <c r="C11" s="71"/>
      <c r="D11" s="73"/>
      <c r="E11" s="66"/>
      <c r="F11"/>
      <c r="G11"/>
      <c r="H11"/>
    </row>
    <row r="12" s="62" customFormat="1" ht="27" customHeight="1" spans="1:8">
      <c r="A12" s="72" t="s">
        <v>16</v>
      </c>
      <c r="B12" s="73"/>
      <c r="C12" s="75" t="s">
        <v>17</v>
      </c>
      <c r="D12" s="73"/>
      <c r="E12" s="66"/>
      <c r="F12" s="1"/>
      <c r="G12" s="1"/>
      <c r="H12" s="1"/>
    </row>
    <row r="13" s="62" customFormat="1" ht="27" customHeight="1" spans="1:8">
      <c r="A13" s="72" t="s">
        <v>18</v>
      </c>
      <c r="B13" s="73"/>
      <c r="C13" s="75" t="s">
        <v>19</v>
      </c>
      <c r="D13" s="73"/>
      <c r="E13" s="66"/>
      <c r="F13"/>
      <c r="G13"/>
      <c r="H13"/>
    </row>
    <row r="14" s="62" customFormat="1" ht="27" customHeight="1" spans="1:8">
      <c r="A14" s="72" t="s">
        <v>20</v>
      </c>
      <c r="B14" s="73"/>
      <c r="C14" s="75" t="s">
        <v>21</v>
      </c>
      <c r="D14" s="73">
        <v>0</v>
      </c>
      <c r="E14" s="66"/>
      <c r="F14" s="1"/>
      <c r="G14" s="1"/>
      <c r="H14" s="1"/>
    </row>
    <row r="15" s="62" customFormat="1" ht="27" customHeight="1" spans="1:8">
      <c r="A15" s="72"/>
      <c r="B15" s="73"/>
      <c r="C15" s="75"/>
      <c r="D15" s="73"/>
      <c r="E15" s="66"/>
      <c r="F15"/>
      <c r="G15"/>
      <c r="H15"/>
    </row>
    <row r="16" s="62" customFormat="1" ht="24.75" customHeight="1" spans="1:8">
      <c r="A16" s="71" t="s">
        <v>22</v>
      </c>
      <c r="B16" s="73">
        <f>SUM(B6:B8,B12:B14)</f>
        <v>25111031</v>
      </c>
      <c r="C16" s="85" t="s">
        <v>23</v>
      </c>
      <c r="D16" s="73">
        <f>SUM(D6:D8,D12:D14)</f>
        <v>25111031</v>
      </c>
      <c r="E16" s="66"/>
      <c r="F16" s="1"/>
      <c r="G16" s="1"/>
      <c r="H16" s="1"/>
    </row>
    <row r="17" s="62" customFormat="1" ht="18" customHeight="1" spans="1:8">
      <c r="A17" s="86" t="s">
        <v>24</v>
      </c>
      <c r="B17" s="63"/>
      <c r="C17" s="82"/>
      <c r="D17" s="63"/>
      <c r="E17" s="66"/>
      <c r="F17"/>
      <c r="G17"/>
      <c r="H17"/>
    </row>
    <row r="18" s="62" customFormat="1" ht="18" customHeight="1" spans="1:8">
      <c r="A18" s="82"/>
      <c r="B18" s="63"/>
      <c r="C18" s="63"/>
      <c r="D18" s="63"/>
      <c r="E18" s="66"/>
      <c r="F18"/>
      <c r="G18"/>
      <c r="H18"/>
    </row>
    <row r="19" s="62" customFormat="1" ht="18" customHeight="1" spans="1:8">
      <c r="A19" s="63"/>
      <c r="B19" s="66"/>
      <c r="C19" s="63"/>
      <c r="D19" s="63"/>
      <c r="E19" s="66"/>
      <c r="F19"/>
      <c r="G19"/>
      <c r="H19"/>
    </row>
    <row r="20" s="62" customFormat="1" ht="18" customHeight="1" spans="1:8">
      <c r="A20" s="63"/>
      <c r="B20" s="63"/>
      <c r="C20" s="63"/>
      <c r="D20" s="63"/>
      <c r="E20" s="66"/>
      <c r="F20"/>
      <c r="G20"/>
      <c r="H20"/>
    </row>
    <row r="21" s="62" customFormat="1" ht="18" customHeight="1" spans="1:8">
      <c r="A21" s="63"/>
      <c r="B21" s="63"/>
      <c r="C21" s="63"/>
      <c r="D21" s="63"/>
      <c r="E21" s="66"/>
      <c r="F21"/>
      <c r="G21"/>
      <c r="H21"/>
    </row>
    <row r="22" s="62" customFormat="1" ht="18" customHeight="1" spans="1:8">
      <c r="A22" s="63"/>
      <c r="B22" s="63"/>
      <c r="C22" s="63"/>
      <c r="D22" s="63"/>
      <c r="E22" s="66"/>
      <c r="F22"/>
      <c r="G22"/>
      <c r="H22"/>
    </row>
    <row r="23" s="62" customFormat="1" ht="18" customHeight="1" spans="1:8">
      <c r="A23" s="63"/>
      <c r="B23" s="63"/>
      <c r="C23" s="63"/>
      <c r="D23" s="63"/>
      <c r="E23" s="66"/>
      <c r="F23"/>
      <c r="G23"/>
      <c r="H23"/>
    </row>
    <row r="24" s="62" customFormat="1" ht="18" customHeight="1" spans="1:8">
      <c r="A24" s="63"/>
      <c r="B24" s="63"/>
      <c r="C24" s="63"/>
      <c r="D24" s="63"/>
      <c r="E24" s="84"/>
      <c r="F24"/>
      <c r="G24"/>
      <c r="H24"/>
    </row>
    <row r="25" s="62" customFormat="1" ht="18" customHeight="1" spans="1:8">
      <c r="A25" s="63"/>
      <c r="B25" s="63"/>
      <c r="C25" s="63"/>
      <c r="D25" s="63"/>
      <c r="E25" s="66"/>
      <c r="F25"/>
      <c r="G25"/>
      <c r="H25"/>
    </row>
    <row r="26" s="62" customFormat="1" ht="18" customHeight="1" spans="1:8">
      <c r="A26" s="63"/>
      <c r="B26" s="63"/>
      <c r="C26" s="63"/>
      <c r="D26" s="63"/>
      <c r="E26" s="66"/>
      <c r="F26"/>
      <c r="G26"/>
      <c r="H26"/>
    </row>
    <row r="27" s="62" customFormat="1" ht="18" customHeight="1" spans="1:8">
      <c r="A27" s="63"/>
      <c r="B27" s="63"/>
      <c r="C27" s="63"/>
      <c r="D27" s="63"/>
      <c r="E27" s="66"/>
      <c r="F27"/>
      <c r="G27"/>
      <c r="H27"/>
    </row>
    <row r="28" s="62" customFormat="1" ht="18" customHeight="1" spans="1:8">
      <c r="A28" s="63"/>
      <c r="B28" s="63"/>
      <c r="C28" s="63"/>
      <c r="D28" s="63"/>
      <c r="E28" s="66"/>
      <c r="F28"/>
      <c r="G28"/>
      <c r="H28"/>
    </row>
    <row r="29" s="62" customFormat="1" ht="18" customHeight="1" spans="1:8">
      <c r="A29" s="63"/>
      <c r="B29" s="63"/>
      <c r="C29" s="63"/>
      <c r="D29" s="63"/>
      <c r="E29" s="66"/>
      <c r="F29"/>
      <c r="G29"/>
      <c r="H29"/>
    </row>
    <row r="30" s="62" customFormat="1" ht="18" customHeight="1" spans="1:8">
      <c r="A30" s="63"/>
      <c r="B30" s="63"/>
      <c r="C30" s="63"/>
      <c r="D30" s="63"/>
      <c r="E30" s="66"/>
      <c r="F30"/>
      <c r="G30"/>
      <c r="H30"/>
    </row>
    <row r="31" s="62" customFormat="1" ht="18" customHeight="1" spans="1:8">
      <c r="A31" s="63"/>
      <c r="B31" s="63"/>
      <c r="C31" s="63"/>
      <c r="D31" s="63"/>
      <c r="E31" s="66"/>
      <c r="F31"/>
      <c r="G31"/>
      <c r="H31"/>
    </row>
    <row r="32" s="62" customFormat="1" ht="18" customHeight="1" spans="1:8">
      <c r="A32" s="63"/>
      <c r="B32" s="63"/>
      <c r="C32" s="63"/>
      <c r="D32" s="63"/>
      <c r="E32" s="66"/>
      <c r="F32"/>
      <c r="G32"/>
      <c r="H32"/>
    </row>
    <row r="33" s="62" customFormat="1" ht="18" customHeight="1" spans="1:8">
      <c r="A33" s="63"/>
      <c r="B33" s="63"/>
      <c r="C33" s="63"/>
      <c r="D33" s="63"/>
      <c r="E33" s="66"/>
      <c r="F33"/>
      <c r="G33"/>
      <c r="H33"/>
    </row>
    <row r="34" s="62" customFormat="1" ht="18" customHeight="1" spans="1:8">
      <c r="A34" s="63"/>
      <c r="B34" s="63"/>
      <c r="C34" s="63"/>
      <c r="D34" s="63"/>
      <c r="E34" s="66"/>
      <c r="F34"/>
      <c r="G34"/>
      <c r="H34"/>
    </row>
    <row r="35" s="62" customFormat="1" ht="18" customHeight="1" spans="1:8">
      <c r="A35" s="63"/>
      <c r="B35" s="63"/>
      <c r="C35" s="63"/>
      <c r="D35" s="63"/>
      <c r="E35" s="66"/>
      <c r="F35"/>
      <c r="G35"/>
      <c r="H35"/>
    </row>
    <row r="36" ht="18" customHeight="1" spans="6:8">
      <c r="F36"/>
      <c r="G36"/>
      <c r="H36"/>
    </row>
    <row r="37" ht="18" customHeight="1" spans="6:8">
      <c r="F37"/>
      <c r="G37"/>
      <c r="H37"/>
    </row>
    <row r="38" ht="18" customHeight="1" spans="5:8">
      <c r="E38" s="66"/>
      <c r="F38"/>
      <c r="G38"/>
      <c r="H38"/>
    </row>
  </sheetData>
  <sheetProtection formatCells="0" formatColumns="0" formatRows="0"/>
  <mergeCells count="4">
    <mergeCell ref="A2:D2"/>
    <mergeCell ref="A3:B3"/>
    <mergeCell ref="A4:B4"/>
    <mergeCell ref="C4:D4"/>
  </mergeCells>
  <printOptions horizontalCentered="1" verticalCentered="1"/>
  <pageMargins left="0.629166666666667" right="0.629166666666667" top="0.590277777777778" bottom="0.707638888888889" header="0.510416666666667" footer="0.510416666666667"/>
  <pageSetup paperSize="9" scale="90" firstPageNumber="4294963191" fitToHeight="100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showGridLines="0" workbookViewId="0">
      <selection activeCell="A1" sqref="A1:H14"/>
    </sheetView>
  </sheetViews>
  <sheetFormatPr defaultColWidth="9" defaultRowHeight="14.25" outlineLevelCol="7"/>
  <cols>
    <col min="1" max="1" width="18.25" customWidth="1"/>
    <col min="2" max="4" width="15.625" customWidth="1"/>
    <col min="5" max="8" width="11.25" customWidth="1"/>
  </cols>
  <sheetData>
    <row r="1" customHeight="1" spans="7:8">
      <c r="G1" s="2"/>
      <c r="H1" s="2" t="s">
        <v>181</v>
      </c>
    </row>
    <row r="2" ht="31.5" customHeight="1" spans="1:8">
      <c r="A2" s="3" t="s">
        <v>182</v>
      </c>
      <c r="B2" s="3"/>
      <c r="C2" s="3"/>
      <c r="D2" s="3"/>
      <c r="E2" s="3"/>
      <c r="F2" s="3"/>
      <c r="G2" s="3"/>
      <c r="H2" s="3"/>
    </row>
    <row r="3" ht="19.5" customHeight="1" spans="1:8">
      <c r="A3" s="4" t="s">
        <v>2</v>
      </c>
      <c r="B3" s="5"/>
      <c r="C3" s="6"/>
      <c r="D3" s="6"/>
      <c r="E3" s="6"/>
      <c r="F3" s="6"/>
      <c r="G3" s="2"/>
      <c r="H3" s="2" t="s">
        <v>3</v>
      </c>
    </row>
    <row r="4" ht="26.25" customHeight="1" spans="1:8">
      <c r="A4" s="7" t="s">
        <v>183</v>
      </c>
      <c r="B4" s="7" t="s">
        <v>184</v>
      </c>
      <c r="C4" s="8" t="s">
        <v>185</v>
      </c>
      <c r="D4" s="9"/>
      <c r="E4" s="9"/>
      <c r="F4" s="9"/>
      <c r="G4" s="7" t="s">
        <v>186</v>
      </c>
      <c r="H4" s="7" t="s">
        <v>187</v>
      </c>
    </row>
    <row r="5" s="1" customFormat="1" ht="36" customHeight="1" spans="1:8">
      <c r="A5" s="10"/>
      <c r="B5" s="10"/>
      <c r="C5" s="11" t="s">
        <v>65</v>
      </c>
      <c r="D5" s="11" t="s">
        <v>188</v>
      </c>
      <c r="E5" s="11" t="s">
        <v>189</v>
      </c>
      <c r="F5" s="11" t="s">
        <v>190</v>
      </c>
      <c r="G5" s="10"/>
      <c r="H5" s="10"/>
    </row>
    <row r="6" ht="27.9" customHeight="1" spans="1:8">
      <c r="A6" s="11" t="s">
        <v>191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</row>
    <row r="7" s="1" customFormat="1" ht="27.9" customHeight="1" spans="1:8">
      <c r="A7" s="12" t="s">
        <v>65</v>
      </c>
      <c r="B7" s="13">
        <f>SUM(C7,G7:H7)</f>
        <v>23811031</v>
      </c>
      <c r="C7" s="13">
        <f>SUM(D7:F7)</f>
        <v>23811031</v>
      </c>
      <c r="D7" s="13">
        <f>SUM(D8:D13)</f>
        <v>23811031</v>
      </c>
      <c r="E7" s="13">
        <f t="shared" ref="E7:F7" si="0">SUM(E8:E13)</f>
        <v>0</v>
      </c>
      <c r="F7" s="13">
        <f t="shared" si="0"/>
        <v>0</v>
      </c>
      <c r="G7" s="14">
        <v>0</v>
      </c>
      <c r="H7" s="13">
        <v>0</v>
      </c>
    </row>
    <row r="8" ht="27.9" customHeight="1" spans="1:8">
      <c r="A8" s="12" t="s">
        <v>192</v>
      </c>
      <c r="B8" s="13">
        <f t="shared" ref="B8:B13" si="1">SUM(C8,G8:H8)</f>
        <v>775400</v>
      </c>
      <c r="C8" s="13">
        <f t="shared" ref="C8:C13" si="2">SUM(D8:F8)</f>
        <v>775400</v>
      </c>
      <c r="D8" s="13">
        <v>775400</v>
      </c>
      <c r="E8" s="13"/>
      <c r="F8" s="13"/>
      <c r="G8" s="14"/>
      <c r="H8" s="13"/>
    </row>
    <row r="9" ht="27.9" customHeight="1" spans="1:8">
      <c r="A9" s="12" t="s">
        <v>193</v>
      </c>
      <c r="B9" s="13">
        <f t="shared" si="1"/>
        <v>12714261</v>
      </c>
      <c r="C9" s="13">
        <f t="shared" si="2"/>
        <v>12714261</v>
      </c>
      <c r="D9" s="13">
        <v>12714261</v>
      </c>
      <c r="E9" s="13"/>
      <c r="F9" s="13"/>
      <c r="G9" s="14"/>
      <c r="H9" s="13"/>
    </row>
    <row r="10" ht="27.9" customHeight="1" spans="1:8">
      <c r="A10" s="12" t="s">
        <v>194</v>
      </c>
      <c r="B10" s="13">
        <f t="shared" si="1"/>
        <v>3267100</v>
      </c>
      <c r="C10" s="13">
        <f t="shared" si="2"/>
        <v>3267100</v>
      </c>
      <c r="D10" s="13">
        <v>3267100</v>
      </c>
      <c r="E10" s="13"/>
      <c r="F10" s="13"/>
      <c r="G10" s="14"/>
      <c r="H10" s="13"/>
    </row>
    <row r="11" ht="27.9" customHeight="1" spans="1:8">
      <c r="A11" s="12" t="s">
        <v>195</v>
      </c>
      <c r="B11" s="13">
        <f t="shared" si="1"/>
        <v>5817753</v>
      </c>
      <c r="C11" s="13">
        <f t="shared" si="2"/>
        <v>5817753</v>
      </c>
      <c r="D11" s="13">
        <v>5817753</v>
      </c>
      <c r="E11" s="13"/>
      <c r="F11" s="13"/>
      <c r="G11" s="14"/>
      <c r="H11" s="13"/>
    </row>
    <row r="12" ht="27.9" customHeight="1" spans="1:8">
      <c r="A12" s="12" t="s">
        <v>196</v>
      </c>
      <c r="B12" s="13">
        <f t="shared" ref="B12" si="3">SUM(C12,G12:H12)</f>
        <v>1201477</v>
      </c>
      <c r="C12" s="13">
        <f t="shared" ref="C12" si="4">SUM(D12:F12)</f>
        <v>1201477</v>
      </c>
      <c r="D12" s="13">
        <v>1201477</v>
      </c>
      <c r="E12" s="13"/>
      <c r="F12" s="13"/>
      <c r="G12" s="14"/>
      <c r="H12" s="13"/>
    </row>
    <row r="13" ht="27.9" customHeight="1" spans="1:8">
      <c r="A13" s="12" t="s">
        <v>197</v>
      </c>
      <c r="B13" s="13">
        <f t="shared" si="1"/>
        <v>35040</v>
      </c>
      <c r="C13" s="13">
        <f t="shared" si="2"/>
        <v>35040</v>
      </c>
      <c r="D13" s="13">
        <v>35040</v>
      </c>
      <c r="E13" s="13"/>
      <c r="F13" s="13"/>
      <c r="G13" s="14"/>
      <c r="H13" s="13"/>
    </row>
    <row r="14" ht="27.9" customHeight="1" spans="1:8">
      <c r="A14" s="12" t="s">
        <v>198</v>
      </c>
      <c r="B14" s="16"/>
      <c r="C14" s="16"/>
      <c r="D14" s="16"/>
      <c r="E14" s="16"/>
      <c r="F14" s="16"/>
      <c r="G14" s="16"/>
      <c r="H14" s="16"/>
    </row>
    <row r="15" ht="27.9" customHeight="1"/>
  </sheetData>
  <sheetProtection formatCells="0" formatColumns="0" formatRows="0"/>
  <mergeCells count="7">
    <mergeCell ref="A2:H2"/>
    <mergeCell ref="A3:B3"/>
    <mergeCell ref="C4:F4"/>
    <mergeCell ref="A4:A5"/>
    <mergeCell ref="B4:B5"/>
    <mergeCell ref="G4:G5"/>
    <mergeCell ref="H4:H5"/>
  </mergeCells>
  <printOptions horizontalCentered="1"/>
  <pageMargins left="0.747916666666667" right="0.747916666666667" top="0.984027777777778" bottom="0.984027777777778" header="0.510416666666667" footer="0.510416666666667"/>
  <pageSetup paperSize="9" scale="90" firstPageNumber="4294963191" fitToHeight="10000" orientation="landscape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workbookViewId="0">
      <selection activeCell="A1" sqref="A1:I10"/>
    </sheetView>
  </sheetViews>
  <sheetFormatPr defaultColWidth="9" defaultRowHeight="14.25"/>
  <cols>
    <col min="1" max="4" width="15.75" customWidth="1"/>
    <col min="5" max="9" width="9.375" customWidth="1"/>
  </cols>
  <sheetData>
    <row r="1" customHeight="1" spans="7:9">
      <c r="G1" s="2"/>
      <c r="H1" s="2"/>
      <c r="I1" s="2" t="s">
        <v>199</v>
      </c>
    </row>
    <row r="2" ht="31.5" customHeight="1" spans="1:8">
      <c r="A2" s="3" t="s">
        <v>200</v>
      </c>
      <c r="B2" s="3"/>
      <c r="C2" s="3"/>
      <c r="D2" s="3"/>
      <c r="E2" s="3"/>
      <c r="F2" s="3"/>
      <c r="G2" s="3"/>
      <c r="H2" s="3"/>
    </row>
    <row r="3" ht="19.5" customHeight="1" spans="1:9">
      <c r="A3" s="4" t="s">
        <v>2</v>
      </c>
      <c r="B3" s="5"/>
      <c r="C3" s="6"/>
      <c r="D3" s="6"/>
      <c r="E3" s="6"/>
      <c r="F3" s="6"/>
      <c r="G3" s="2"/>
      <c r="H3" s="2"/>
      <c r="I3" s="2" t="s">
        <v>3</v>
      </c>
    </row>
    <row r="4" ht="26.25" customHeight="1" spans="1:9">
      <c r="A4" s="7" t="s">
        <v>183</v>
      </c>
      <c r="B4" s="7" t="s">
        <v>184</v>
      </c>
      <c r="C4" s="8" t="s">
        <v>185</v>
      </c>
      <c r="D4" s="9"/>
      <c r="E4" s="9"/>
      <c r="F4" s="9"/>
      <c r="G4" s="7" t="s">
        <v>186</v>
      </c>
      <c r="H4" s="7" t="s">
        <v>187</v>
      </c>
      <c r="I4" s="7" t="s">
        <v>201</v>
      </c>
    </row>
    <row r="5" s="1" customFormat="1" ht="36" customHeight="1" spans="1:9">
      <c r="A5" s="10"/>
      <c r="B5" s="10"/>
      <c r="C5" s="11" t="s">
        <v>65</v>
      </c>
      <c r="D5" s="11" t="s">
        <v>188</v>
      </c>
      <c r="E5" s="11" t="s">
        <v>189</v>
      </c>
      <c r="F5" s="11" t="s">
        <v>190</v>
      </c>
      <c r="G5" s="10"/>
      <c r="H5" s="10"/>
      <c r="I5" s="10"/>
    </row>
    <row r="6" ht="27.9" customHeight="1" spans="1:9">
      <c r="A6" s="11" t="s">
        <v>191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</row>
    <row r="7" s="1" customFormat="1" ht="27.9" customHeight="1" spans="1:9">
      <c r="A7" s="12" t="s">
        <v>65</v>
      </c>
      <c r="B7" s="13">
        <f>SUM(C7,G7:H7)</f>
        <v>1300000</v>
      </c>
      <c r="C7" s="13">
        <f>SUM(D7:F7)</f>
        <v>1300000</v>
      </c>
      <c r="D7" s="13">
        <f>SUM(D8:D10)</f>
        <v>1300000</v>
      </c>
      <c r="E7" s="13">
        <f t="shared" ref="E7:F7" si="0">SUM(E8:E10)</f>
        <v>0</v>
      </c>
      <c r="F7" s="13">
        <f t="shared" si="0"/>
        <v>0</v>
      </c>
      <c r="G7" s="14">
        <v>0</v>
      </c>
      <c r="H7" s="14">
        <v>0</v>
      </c>
      <c r="I7" s="13"/>
    </row>
    <row r="8" ht="27.9" customHeight="1" spans="1:9">
      <c r="A8" s="12" t="s">
        <v>202</v>
      </c>
      <c r="B8" s="13">
        <f t="shared" ref="B8:B10" si="1">SUM(C8,G8:H8)</f>
        <v>1300000</v>
      </c>
      <c r="C8" s="13">
        <f t="shared" ref="C8:C10" si="2">SUM(D8:F8)</f>
        <v>1300000</v>
      </c>
      <c r="D8" s="13">
        <v>1300000</v>
      </c>
      <c r="E8" s="13"/>
      <c r="F8" s="13"/>
      <c r="G8" s="14"/>
      <c r="H8" s="14"/>
      <c r="I8" s="13"/>
    </row>
    <row r="9" ht="27.9" customHeight="1" spans="1:9">
      <c r="A9" s="12" t="s">
        <v>203</v>
      </c>
      <c r="B9" s="13">
        <f t="shared" si="1"/>
        <v>0</v>
      </c>
      <c r="C9" s="13">
        <f t="shared" si="2"/>
        <v>0</v>
      </c>
      <c r="D9" s="13"/>
      <c r="E9" s="13"/>
      <c r="F9" s="13"/>
      <c r="G9" s="14"/>
      <c r="H9" s="14"/>
      <c r="I9" s="13"/>
    </row>
    <row r="10" ht="27.9" customHeight="1" spans="1:9">
      <c r="A10" s="12" t="s">
        <v>204</v>
      </c>
      <c r="B10" s="13">
        <f t="shared" si="1"/>
        <v>0</v>
      </c>
      <c r="C10" s="13">
        <f t="shared" si="2"/>
        <v>0</v>
      </c>
      <c r="D10" s="13"/>
      <c r="E10" s="13"/>
      <c r="F10" s="13"/>
      <c r="G10" s="14"/>
      <c r="H10" s="14"/>
      <c r="I10" s="13"/>
    </row>
    <row r="11" ht="22.5" customHeight="1" spans="1:2">
      <c r="A11" s="15"/>
      <c r="B11" s="15"/>
    </row>
  </sheetData>
  <sheetProtection formatCells="0" formatColumns="0" formatRows="0"/>
  <mergeCells count="8">
    <mergeCell ref="A2:H2"/>
    <mergeCell ref="A3:B3"/>
    <mergeCell ref="C4:F4"/>
    <mergeCell ref="A4:A5"/>
    <mergeCell ref="B4:B5"/>
    <mergeCell ref="G4:G5"/>
    <mergeCell ref="H4:H5"/>
    <mergeCell ref="I4:I5"/>
  </mergeCells>
  <printOptions horizontalCentered="1"/>
  <pageMargins left="0.747916666666667" right="0.747916666666667" top="0.984027777777778" bottom="0.984027777777778" header="0.510416666666667" footer="0.510416666666667"/>
  <pageSetup paperSize="9" scale="90" firstPageNumber="4294963191" fitToHeight="1000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topLeftCell="A10" workbookViewId="0">
      <selection activeCell="A1" sqref="A1:B22"/>
    </sheetView>
  </sheetViews>
  <sheetFormatPr defaultColWidth="6.9" defaultRowHeight="11.25" outlineLevelCol="5"/>
  <cols>
    <col min="1" max="2" width="43.5" style="63" customWidth="1"/>
    <col min="3" max="6" width="6.7" style="63" customWidth="1"/>
    <col min="7" max="16384" width="6.9" style="63"/>
  </cols>
  <sheetData>
    <row r="1" ht="18" customHeight="1" spans="1:6">
      <c r="A1" s="64"/>
      <c r="B1" s="67" t="s">
        <v>25</v>
      </c>
      <c r="C1" s="66"/>
      <c r="D1"/>
      <c r="E1"/>
      <c r="F1"/>
    </row>
    <row r="2" ht="24.75" customHeight="1" spans="1:6">
      <c r="A2" s="68" t="s">
        <v>26</v>
      </c>
      <c r="B2" s="68"/>
      <c r="C2" s="66"/>
      <c r="D2"/>
      <c r="E2"/>
      <c r="F2"/>
    </row>
    <row r="3" ht="21" customHeight="1" spans="1:6">
      <c r="A3" s="69" t="s">
        <v>2</v>
      </c>
      <c r="B3" s="67" t="s">
        <v>3</v>
      </c>
      <c r="C3" s="66"/>
      <c r="D3"/>
      <c r="E3"/>
      <c r="F3"/>
    </row>
    <row r="4" ht="27" customHeight="1" spans="1:6">
      <c r="A4" s="71" t="s">
        <v>27</v>
      </c>
      <c r="B4" s="71" t="s">
        <v>7</v>
      </c>
      <c r="C4" s="66"/>
      <c r="D4"/>
      <c r="E4"/>
      <c r="F4"/>
    </row>
    <row r="5" s="62" customFormat="1" ht="27" customHeight="1" spans="1:6">
      <c r="A5" s="72" t="s">
        <v>28</v>
      </c>
      <c r="B5" s="83">
        <f>SUM(B6:B7)</f>
        <v>25111031</v>
      </c>
      <c r="C5" s="66"/>
      <c r="D5" s="1"/>
      <c r="E5" s="1"/>
      <c r="F5" s="1"/>
    </row>
    <row r="6" s="62" customFormat="1" ht="27" customHeight="1" spans="1:6">
      <c r="A6" s="72" t="s">
        <v>29</v>
      </c>
      <c r="B6" s="73">
        <v>25111031</v>
      </c>
      <c r="C6" s="66"/>
      <c r="D6" s="1"/>
      <c r="E6" s="1"/>
      <c r="F6" s="1"/>
    </row>
    <row r="7" s="62" customFormat="1" ht="27" customHeight="1" spans="1:6">
      <c r="A7" s="72" t="s">
        <v>30</v>
      </c>
      <c r="B7" s="83"/>
      <c r="C7" s="66"/>
      <c r="D7" s="1"/>
      <c r="E7" s="1"/>
      <c r="F7" s="1"/>
    </row>
    <row r="8" s="62" customFormat="1" ht="27" customHeight="1" spans="1:6">
      <c r="A8" s="72" t="s">
        <v>10</v>
      </c>
      <c r="B8" s="83">
        <f>SUM(B9:B10)</f>
        <v>0</v>
      </c>
      <c r="C8" s="66"/>
      <c r="D8" s="1"/>
      <c r="E8" s="1"/>
      <c r="F8" s="1"/>
    </row>
    <row r="9" s="62" customFormat="1" ht="27" customHeight="1" spans="1:6">
      <c r="A9" s="72" t="s">
        <v>31</v>
      </c>
      <c r="B9" s="73"/>
      <c r="C9" s="66"/>
      <c r="D9"/>
      <c r="E9"/>
      <c r="F9"/>
    </row>
    <row r="10" s="62" customFormat="1" ht="27" customHeight="1" spans="1:6">
      <c r="A10" s="72" t="s">
        <v>32</v>
      </c>
      <c r="B10" s="73"/>
      <c r="C10" s="66"/>
      <c r="D10"/>
      <c r="E10"/>
      <c r="F10"/>
    </row>
    <row r="11" s="62" customFormat="1" ht="27" customHeight="1" spans="1:6">
      <c r="A11" s="72" t="s">
        <v>12</v>
      </c>
      <c r="B11" s="83">
        <f>SUM(B12:B14)</f>
        <v>0</v>
      </c>
      <c r="C11" s="66"/>
      <c r="D11" s="1"/>
      <c r="E11" s="1"/>
      <c r="F11" s="1"/>
    </row>
    <row r="12" s="62" customFormat="1" ht="27" customHeight="1" spans="1:6">
      <c r="A12" s="72" t="s">
        <v>33</v>
      </c>
      <c r="B12" s="83"/>
      <c r="C12" s="66"/>
      <c r="D12" s="1"/>
      <c r="E12" s="1"/>
      <c r="F12" s="1"/>
    </row>
    <row r="13" s="62" customFormat="1" ht="27" customHeight="1" spans="1:6">
      <c r="A13" s="72" t="s">
        <v>34</v>
      </c>
      <c r="B13" s="83"/>
      <c r="C13" s="66"/>
      <c r="D13" s="1"/>
      <c r="E13" s="1"/>
      <c r="F13" s="1"/>
    </row>
    <row r="14" s="62" customFormat="1" ht="27" customHeight="1" spans="1:6">
      <c r="A14" s="72" t="s">
        <v>35</v>
      </c>
      <c r="B14" s="83"/>
      <c r="C14" s="66"/>
      <c r="D14" s="1"/>
      <c r="E14" s="1"/>
      <c r="F14" s="1"/>
    </row>
    <row r="15" s="62" customFormat="1" ht="27" customHeight="1" spans="1:6">
      <c r="A15" s="74"/>
      <c r="B15" s="73"/>
      <c r="C15" s="66"/>
      <c r="D15"/>
      <c r="E15"/>
      <c r="F15"/>
    </row>
    <row r="16" s="62" customFormat="1" ht="27" customHeight="1" spans="1:6">
      <c r="A16" s="71" t="s">
        <v>36</v>
      </c>
      <c r="B16" s="73">
        <f>B5+B8+B11</f>
        <v>25111031</v>
      </c>
      <c r="C16" s="66"/>
      <c r="D16" s="1"/>
      <c r="E16" s="1"/>
      <c r="F16" s="1"/>
    </row>
    <row r="17" s="62" customFormat="1" ht="27" customHeight="1" spans="1:6">
      <c r="A17" s="74"/>
      <c r="B17" s="73"/>
      <c r="C17" s="66"/>
      <c r="D17"/>
      <c r="E17"/>
      <c r="F17"/>
    </row>
    <row r="18" s="62" customFormat="1" ht="27" customHeight="1" spans="1:6">
      <c r="A18" s="72" t="s">
        <v>16</v>
      </c>
      <c r="B18" s="83"/>
      <c r="C18" s="66"/>
      <c r="D18" s="1"/>
      <c r="E18" s="1"/>
      <c r="F18" s="1"/>
    </row>
    <row r="19" s="62" customFormat="1" ht="27" customHeight="1" spans="1:6">
      <c r="A19" s="72" t="s">
        <v>18</v>
      </c>
      <c r="B19" s="73"/>
      <c r="C19" s="66"/>
      <c r="D19"/>
      <c r="E19"/>
      <c r="F19"/>
    </row>
    <row r="20" s="62" customFormat="1" ht="27" customHeight="1" spans="1:6">
      <c r="A20" s="72" t="s">
        <v>20</v>
      </c>
      <c r="B20" s="83"/>
      <c r="C20" s="66"/>
      <c r="D20" s="1"/>
      <c r="E20" s="1"/>
      <c r="F20" s="1"/>
    </row>
    <row r="21" s="62" customFormat="1" ht="27" customHeight="1" spans="1:6">
      <c r="A21" s="72"/>
      <c r="B21" s="73"/>
      <c r="C21" s="66"/>
      <c r="D21"/>
      <c r="E21"/>
      <c r="F21"/>
    </row>
    <row r="22" s="62" customFormat="1" ht="27" customHeight="1" spans="1:6">
      <c r="A22" s="71" t="s">
        <v>37</v>
      </c>
      <c r="B22" s="73">
        <f>SUM(B16,B18:B20)</f>
        <v>25111031</v>
      </c>
      <c r="C22" s="66"/>
      <c r="D22" s="1"/>
      <c r="E22" s="1"/>
      <c r="F22" s="1"/>
    </row>
    <row r="23" s="62" customFormat="1" ht="18" customHeight="1" spans="1:6">
      <c r="A23" s="82"/>
      <c r="B23" s="63"/>
      <c r="C23" s="66"/>
      <c r="D23"/>
      <c r="E23"/>
      <c r="F23"/>
    </row>
    <row r="24" s="62" customFormat="1" ht="18" customHeight="1" spans="1:6">
      <c r="A24" s="63"/>
      <c r="B24" s="63"/>
      <c r="C24" s="66"/>
      <c r="D24"/>
      <c r="E24"/>
      <c r="F24"/>
    </row>
    <row r="25" s="62" customFormat="1" ht="18" customHeight="1" spans="1:6">
      <c r="A25" s="63"/>
      <c r="B25" s="63"/>
      <c r="C25" s="66"/>
      <c r="D25"/>
      <c r="E25"/>
      <c r="F25"/>
    </row>
    <row r="26" s="62" customFormat="1" ht="18" customHeight="1" spans="1:6">
      <c r="A26" s="63"/>
      <c r="B26" s="63"/>
      <c r="C26" s="66"/>
      <c r="D26"/>
      <c r="E26"/>
      <c r="F26"/>
    </row>
    <row r="27" s="62" customFormat="1" ht="18" customHeight="1" spans="1:6">
      <c r="A27" s="63"/>
      <c r="B27" s="63"/>
      <c r="C27" s="66"/>
      <c r="D27"/>
      <c r="E27"/>
      <c r="F27"/>
    </row>
    <row r="28" s="62" customFormat="1" ht="18" customHeight="1" spans="1:6">
      <c r="A28" s="63"/>
      <c r="B28" s="63"/>
      <c r="C28" s="66"/>
      <c r="D28"/>
      <c r="E28"/>
      <c r="F28"/>
    </row>
    <row r="29" s="62" customFormat="1" ht="18" customHeight="1" spans="1:6">
      <c r="A29" s="63"/>
      <c r="B29" s="63"/>
      <c r="C29" s="66"/>
      <c r="D29"/>
      <c r="E29"/>
      <c r="F29"/>
    </row>
    <row r="30" s="62" customFormat="1" ht="18" customHeight="1" spans="1:6">
      <c r="A30" s="63"/>
      <c r="B30" s="63"/>
      <c r="C30" s="84"/>
      <c r="D30"/>
      <c r="E30"/>
      <c r="F30"/>
    </row>
    <row r="31" s="62" customFormat="1" ht="18" customHeight="1" spans="1:6">
      <c r="A31" s="63"/>
      <c r="B31" s="63"/>
      <c r="C31" s="66"/>
      <c r="D31"/>
      <c r="E31"/>
      <c r="F31"/>
    </row>
    <row r="32" s="62" customFormat="1" ht="18" customHeight="1" spans="1:6">
      <c r="A32" s="63"/>
      <c r="B32" s="63"/>
      <c r="C32" s="66"/>
      <c r="D32"/>
      <c r="E32"/>
      <c r="F32"/>
    </row>
    <row r="33" s="62" customFormat="1" ht="18" customHeight="1" spans="1:6">
      <c r="A33" s="63"/>
      <c r="B33" s="63"/>
      <c r="C33" s="66"/>
      <c r="D33"/>
      <c r="E33"/>
      <c r="F33"/>
    </row>
    <row r="34" s="62" customFormat="1" ht="18" customHeight="1" spans="1:6">
      <c r="A34" s="63"/>
      <c r="B34" s="63"/>
      <c r="C34" s="66"/>
      <c r="D34"/>
      <c r="E34"/>
      <c r="F34"/>
    </row>
    <row r="35" ht="18" customHeight="1" spans="4:6">
      <c r="D35"/>
      <c r="E35"/>
      <c r="F35"/>
    </row>
    <row r="36" ht="18" customHeight="1" spans="3:6">
      <c r="C36" s="66"/>
      <c r="D36"/>
      <c r="E36"/>
      <c r="F36"/>
    </row>
  </sheetData>
  <sheetProtection formatCells="0" formatColumns="0" formatRows="0"/>
  <mergeCells count="1">
    <mergeCell ref="A2:B2"/>
  </mergeCells>
  <printOptions horizontalCentered="1" verticalCentered="1"/>
  <pageMargins left="0.629166666666667" right="0.629166666666667" top="0.590277777777778" bottom="0.707638888888889" header="0.510416666666667" footer="0.510416666666667"/>
  <pageSetup paperSize="9" scale="90" firstPageNumber="4294963191" fitToHeight="100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showGridLines="0" workbookViewId="0">
      <selection activeCell="A1" sqref="A1:B24"/>
    </sheetView>
  </sheetViews>
  <sheetFormatPr defaultColWidth="9" defaultRowHeight="14.25" outlineLevelCol="2"/>
  <cols>
    <col min="1" max="2" width="43.4" style="63" customWidth="1"/>
  </cols>
  <sheetData>
    <row r="1" customHeight="1" spans="1:2">
      <c r="A1" s="64"/>
      <c r="B1" s="67" t="s">
        <v>38</v>
      </c>
    </row>
    <row r="2" ht="25.5" customHeight="1" spans="1:3">
      <c r="A2" s="68" t="s">
        <v>39</v>
      </c>
      <c r="B2" s="68"/>
      <c r="C2" s="77"/>
    </row>
    <row r="3" ht="25.5" customHeight="1" spans="1:2">
      <c r="A3" s="69" t="s">
        <v>2</v>
      </c>
      <c r="B3" s="67" t="s">
        <v>3</v>
      </c>
    </row>
    <row r="4" ht="24" customHeight="1" spans="1:3">
      <c r="A4" s="71" t="s">
        <v>27</v>
      </c>
      <c r="B4" s="71" t="s">
        <v>7</v>
      </c>
      <c r="C4" s="78"/>
    </row>
    <row r="5" s="1" customFormat="1" ht="24" customHeight="1" spans="1:3">
      <c r="A5" s="72" t="s">
        <v>9</v>
      </c>
      <c r="B5" s="73">
        <f>SUM(B6:B8)</f>
        <v>23811031</v>
      </c>
      <c r="C5" s="79"/>
    </row>
    <row r="6" s="1" customFormat="1" ht="24" customHeight="1" spans="1:3">
      <c r="A6" s="72" t="s">
        <v>40</v>
      </c>
      <c r="B6" s="80">
        <v>12714261</v>
      </c>
      <c r="C6" s="79"/>
    </row>
    <row r="7" s="1" customFormat="1" ht="24" customHeight="1" spans="1:2">
      <c r="A7" s="72" t="s">
        <v>41</v>
      </c>
      <c r="B7" s="80">
        <v>4042500</v>
      </c>
    </row>
    <row r="8" s="1" customFormat="1" ht="24" customHeight="1" spans="1:2">
      <c r="A8" s="72" t="s">
        <v>42</v>
      </c>
      <c r="B8" s="80">
        <v>7054270</v>
      </c>
    </row>
    <row r="9" s="1" customFormat="1" ht="24" customHeight="1" spans="1:2">
      <c r="A9" s="72" t="s">
        <v>43</v>
      </c>
      <c r="B9" s="81"/>
    </row>
    <row r="10" s="1" customFormat="1" ht="24" customHeight="1" spans="1:2">
      <c r="A10" s="72"/>
      <c r="B10" s="73"/>
    </row>
    <row r="11" s="1" customFormat="1" ht="24" customHeight="1" spans="1:2">
      <c r="A11" s="72" t="s">
        <v>11</v>
      </c>
      <c r="B11" s="73">
        <f>SUM(B12:B14)</f>
        <v>1300000</v>
      </c>
    </row>
    <row r="12" s="1" customFormat="1" ht="24" customHeight="1" spans="1:2">
      <c r="A12" s="72" t="s">
        <v>44</v>
      </c>
      <c r="B12" s="73">
        <v>1300000</v>
      </c>
    </row>
    <row r="13" s="1" customFormat="1" ht="24" customHeight="1" spans="1:2">
      <c r="A13" s="72" t="s">
        <v>45</v>
      </c>
      <c r="B13" s="73"/>
    </row>
    <row r="14" s="1" customFormat="1" ht="24" customHeight="1" spans="1:2">
      <c r="A14" s="72" t="s">
        <v>46</v>
      </c>
      <c r="B14" s="73"/>
    </row>
    <row r="15" s="1" customFormat="1" ht="24" customHeight="1" spans="1:2">
      <c r="A15" s="72"/>
      <c r="B15" s="73"/>
    </row>
    <row r="16" s="1" customFormat="1" ht="24" customHeight="1" spans="1:2">
      <c r="A16" s="72" t="s">
        <v>13</v>
      </c>
      <c r="B16" s="73">
        <v>0</v>
      </c>
    </row>
    <row r="17" s="1" customFormat="1" ht="24" customHeight="1" spans="1:3">
      <c r="A17" s="74"/>
      <c r="B17" s="73"/>
      <c r="C17"/>
    </row>
    <row r="18" s="1" customFormat="1" ht="24" customHeight="1" spans="1:2">
      <c r="A18" s="71" t="s">
        <v>47</v>
      </c>
      <c r="B18" s="73">
        <f>B5+B11+B16</f>
        <v>25111031</v>
      </c>
    </row>
    <row r="19" s="1" customFormat="1" ht="24" customHeight="1" spans="1:3">
      <c r="A19" s="74"/>
      <c r="B19" s="73"/>
      <c r="C19"/>
    </row>
    <row r="20" s="1" customFormat="1" ht="24" customHeight="1" spans="1:3">
      <c r="A20" s="72" t="s">
        <v>17</v>
      </c>
      <c r="B20" s="73"/>
      <c r="C20"/>
    </row>
    <row r="21" s="1" customFormat="1" ht="24" customHeight="1" spans="1:3">
      <c r="A21" s="72" t="s">
        <v>19</v>
      </c>
      <c r="B21" s="73"/>
      <c r="C21"/>
    </row>
    <row r="22" s="1" customFormat="1" ht="24" customHeight="1" spans="1:2">
      <c r="A22" s="72" t="s">
        <v>21</v>
      </c>
      <c r="B22" s="73"/>
    </row>
    <row r="23" s="1" customFormat="1" ht="24" customHeight="1" spans="1:3">
      <c r="A23" s="72"/>
      <c r="B23" s="73"/>
      <c r="C23"/>
    </row>
    <row r="24" s="1" customFormat="1" ht="24" customHeight="1" spans="1:2">
      <c r="A24" s="71" t="s">
        <v>48</v>
      </c>
      <c r="B24" s="73">
        <f>SUM(B18,B20:B22)</f>
        <v>25111031</v>
      </c>
    </row>
    <row r="25" s="1" customFormat="1" ht="18" customHeight="1" spans="1:3">
      <c r="A25" s="82"/>
      <c r="B25" s="63"/>
      <c r="C25"/>
    </row>
    <row r="26" s="1" customFormat="1" ht="18" customHeight="1" spans="1:3">
      <c r="A26" s="63"/>
      <c r="B26" s="63"/>
      <c r="C26"/>
    </row>
    <row r="27" s="1" customFormat="1" ht="18" customHeight="1" spans="1:3">
      <c r="A27" s="63"/>
      <c r="B27" s="63"/>
      <c r="C27"/>
    </row>
    <row r="28" s="1" customFormat="1" ht="18" customHeight="1" spans="1:3">
      <c r="A28" s="63"/>
      <c r="B28" s="63"/>
      <c r="C28"/>
    </row>
    <row r="29" s="1" customFormat="1" ht="18" customHeight="1" spans="1:3">
      <c r="A29" s="63"/>
      <c r="B29" s="63"/>
      <c r="C29"/>
    </row>
    <row r="30" s="1" customFormat="1" ht="18" customHeight="1" spans="1:3">
      <c r="A30" s="63"/>
      <c r="B30" s="63"/>
      <c r="C30"/>
    </row>
    <row r="31" s="1" customFormat="1" ht="18" customHeight="1" spans="1:3">
      <c r="A31" s="63"/>
      <c r="B31" s="63"/>
      <c r="C31"/>
    </row>
    <row r="32" s="1" customFormat="1" ht="18" customHeight="1" spans="1:3">
      <c r="A32" s="63"/>
      <c r="B32" s="63"/>
      <c r="C32"/>
    </row>
    <row r="33" s="1" customFormat="1" ht="18" customHeight="1" spans="1:3">
      <c r="A33" s="63"/>
      <c r="B33" s="63"/>
      <c r="C33"/>
    </row>
    <row r="34" s="1" customFormat="1" ht="18" customHeight="1" spans="1:3">
      <c r="A34" s="63"/>
      <c r="B34" s="63"/>
      <c r="C34"/>
    </row>
    <row r="35" s="1" customFormat="1" ht="18" customHeight="1" spans="1:3">
      <c r="A35" s="63"/>
      <c r="B35" s="63"/>
      <c r="C35"/>
    </row>
    <row r="36" s="1" customFormat="1" ht="18" customHeight="1" spans="1:3">
      <c r="A36" s="63"/>
      <c r="B36" s="63"/>
      <c r="C36"/>
    </row>
    <row r="37" s="1" customFormat="1" ht="18" customHeight="1" spans="1:3">
      <c r="A37" s="63"/>
      <c r="B37" s="63"/>
      <c r="C37"/>
    </row>
    <row r="38" s="1" customFormat="1" ht="18" customHeight="1" spans="1:3">
      <c r="A38" s="63"/>
      <c r="B38" s="63"/>
      <c r="C38"/>
    </row>
    <row r="39" s="1" customFormat="1" ht="18" customHeight="1" spans="1:3">
      <c r="A39" s="63"/>
      <c r="B39" s="63"/>
      <c r="C39"/>
    </row>
    <row r="40" s="1" customFormat="1" ht="18" customHeight="1" spans="1:3">
      <c r="A40" s="63"/>
      <c r="B40" s="63"/>
      <c r="C40"/>
    </row>
    <row r="41" s="1" customFormat="1" ht="18" customHeight="1" spans="1:3">
      <c r="A41" s="63"/>
      <c r="B41" s="63"/>
      <c r="C41"/>
    </row>
    <row r="42" s="1" customFormat="1" ht="18" customHeight="1" spans="1:3">
      <c r="A42" s="63"/>
      <c r="B42" s="63"/>
      <c r="C42"/>
    </row>
    <row r="43" s="1" customFormat="1" ht="18" customHeight="1" spans="1:3">
      <c r="A43" s="63"/>
      <c r="B43" s="63"/>
      <c r="C43"/>
    </row>
    <row r="44" s="1" customFormat="1" ht="18" customHeight="1" spans="1:3">
      <c r="A44" s="63"/>
      <c r="B44" s="63"/>
      <c r="C44"/>
    </row>
    <row r="45" s="1" customFormat="1" ht="18" customHeight="1" spans="1:3">
      <c r="A45" s="63"/>
      <c r="B45" s="63"/>
      <c r="C45"/>
    </row>
    <row r="46" s="1" customFormat="1" ht="18" customHeight="1" spans="1:3">
      <c r="A46" s="63"/>
      <c r="B46" s="63"/>
      <c r="C46"/>
    </row>
    <row r="47" s="1" customFormat="1" ht="18" customHeight="1" spans="1:3">
      <c r="A47" s="63"/>
      <c r="B47" s="63"/>
      <c r="C47"/>
    </row>
    <row r="48" s="1" customFormat="1" ht="18" customHeight="1" spans="1:3">
      <c r="A48" s="63"/>
      <c r="B48" s="63"/>
      <c r="C48"/>
    </row>
    <row r="49" s="1" customFormat="1" ht="18" customHeight="1" spans="1:3">
      <c r="A49" s="63"/>
      <c r="B49" s="63"/>
      <c r="C49"/>
    </row>
    <row r="50" s="1" customFormat="1" ht="18" customHeight="1" spans="1:3">
      <c r="A50" s="63"/>
      <c r="B50" s="63"/>
      <c r="C50"/>
    </row>
    <row r="51" s="1" customFormat="1" ht="18" customHeight="1" spans="1:3">
      <c r="A51" s="63"/>
      <c r="B51" s="63"/>
      <c r="C51"/>
    </row>
    <row r="52" s="1" customFormat="1" ht="18" customHeight="1" spans="1:3">
      <c r="A52" s="63"/>
      <c r="B52" s="63"/>
      <c r="C52"/>
    </row>
    <row r="53" s="1" customFormat="1" ht="18" customHeight="1" spans="1:3">
      <c r="A53" s="63"/>
      <c r="B53" s="63"/>
      <c r="C53"/>
    </row>
    <row r="54" s="1" customFormat="1" ht="18" customHeight="1" spans="1:3">
      <c r="A54" s="63"/>
      <c r="B54" s="63"/>
      <c r="C54"/>
    </row>
    <row r="55" s="1" customFormat="1" ht="18" customHeight="1" spans="1:3">
      <c r="A55" s="63"/>
      <c r="B55" s="63"/>
      <c r="C55"/>
    </row>
    <row r="56" s="1" customFormat="1" ht="18" customHeight="1" spans="1:3">
      <c r="A56" s="63"/>
      <c r="B56" s="63"/>
      <c r="C56"/>
    </row>
    <row r="57" s="1" customFormat="1" ht="18" customHeight="1" spans="1:3">
      <c r="A57" s="63"/>
      <c r="B57" s="63"/>
      <c r="C57"/>
    </row>
    <row r="58" s="1" customFormat="1" ht="18" customHeight="1" spans="1:3">
      <c r="A58" s="63"/>
      <c r="B58" s="63"/>
      <c r="C58"/>
    </row>
    <row r="59" s="1" customFormat="1" ht="18" customHeight="1" spans="1:3">
      <c r="A59" s="63"/>
      <c r="B59" s="63"/>
      <c r="C59"/>
    </row>
    <row r="60" s="1" customFormat="1" ht="18" customHeight="1" spans="1:3">
      <c r="A60" s="63"/>
      <c r="B60" s="63"/>
      <c r="C60"/>
    </row>
    <row r="61" s="1" customFormat="1" ht="18" customHeight="1" spans="1:3">
      <c r="A61" s="63"/>
      <c r="B61" s="63"/>
      <c r="C61"/>
    </row>
    <row r="62" s="1" customFormat="1" ht="18" customHeight="1" spans="1:3">
      <c r="A62" s="63"/>
      <c r="B62" s="63"/>
      <c r="C62"/>
    </row>
    <row r="63" s="1" customFormat="1" ht="18" customHeight="1" spans="1:3">
      <c r="A63" s="63"/>
      <c r="B63" s="63"/>
      <c r="C63"/>
    </row>
    <row r="64" s="1" customFormat="1" ht="18" customHeight="1" spans="1:3">
      <c r="A64" s="63"/>
      <c r="B64" s="63"/>
      <c r="C64"/>
    </row>
    <row r="65" s="1" customFormat="1" ht="18" customHeight="1" spans="1:3">
      <c r="A65" s="63"/>
      <c r="B65" s="63"/>
      <c r="C65"/>
    </row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 spans="1:2">
      <c r="A81"/>
      <c r="B81"/>
    </row>
    <row r="82" ht="18" customHeight="1" spans="1:2">
      <c r="A82"/>
      <c r="B82"/>
    </row>
    <row r="83" ht="18" customHeight="1" spans="1:2">
      <c r="A83"/>
      <c r="B83"/>
    </row>
    <row r="84" ht="18" customHeight="1" spans="1:2">
      <c r="A84"/>
      <c r="B84"/>
    </row>
    <row r="85" ht="18" customHeight="1" spans="1:2">
      <c r="A85"/>
      <c r="B85"/>
    </row>
    <row r="86" ht="18" customHeight="1" spans="1:2">
      <c r="A86"/>
      <c r="B86"/>
    </row>
    <row r="87" ht="18" customHeight="1" spans="1:2">
      <c r="A87"/>
      <c r="B87"/>
    </row>
    <row r="88" ht="18" customHeight="1" spans="1:2">
      <c r="A88"/>
      <c r="B88"/>
    </row>
    <row r="89" ht="18" customHeight="1" spans="1:2">
      <c r="A89"/>
      <c r="B89"/>
    </row>
    <row r="90" ht="18" customHeight="1" spans="1:2">
      <c r="A90"/>
      <c r="B90"/>
    </row>
    <row r="91" ht="18" customHeight="1" spans="1:2">
      <c r="A91"/>
      <c r="B91"/>
    </row>
  </sheetData>
  <sheetProtection formatCells="0" formatColumns="0" formatRows="0"/>
  <mergeCells count="1">
    <mergeCell ref="A2:B2"/>
  </mergeCells>
  <printOptions horizontalCentered="1"/>
  <pageMargins left="0.747916666666667" right="0.747916666666667" top="0.984027777777778" bottom="0.984027777777778" header="0.510416666666667" footer="0.510416666666667"/>
  <pageSetup paperSize="9" scale="90" firstPageNumber="4294963191" fitToHeight="10000" orientation="portrait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tabSelected="1" workbookViewId="0">
      <selection activeCell="M9" sqref="M9"/>
    </sheetView>
  </sheetViews>
  <sheetFormatPr defaultColWidth="6.9" defaultRowHeight="11.25" outlineLevelCol="4"/>
  <cols>
    <col min="1" max="1" width="25.6" style="63" customWidth="1"/>
    <col min="2" max="2" width="19" style="63" customWidth="1"/>
    <col min="3" max="3" width="25.7" style="63" customWidth="1"/>
    <col min="4" max="4" width="18.6" style="63" customWidth="1"/>
    <col min="5" max="8" width="6.7" style="63" customWidth="1"/>
    <col min="9" max="16384" width="6.9" style="63"/>
  </cols>
  <sheetData>
    <row r="1" ht="18" customHeight="1" spans="1:5">
      <c r="A1" s="64"/>
      <c r="B1" s="65"/>
      <c r="C1" s="66"/>
      <c r="D1" s="67" t="s">
        <v>49</v>
      </c>
      <c r="E1" s="66"/>
    </row>
    <row r="2" ht="24.75" customHeight="1" spans="1:5">
      <c r="A2" s="68" t="s">
        <v>50</v>
      </c>
      <c r="B2" s="68"/>
      <c r="C2" s="68"/>
      <c r="D2" s="68"/>
      <c r="E2" s="66"/>
    </row>
    <row r="3" ht="21" customHeight="1" spans="1:5">
      <c r="A3" s="69" t="s">
        <v>2</v>
      </c>
      <c r="B3" s="70"/>
      <c r="C3" s="70"/>
      <c r="D3" s="67" t="s">
        <v>3</v>
      </c>
      <c r="E3" s="66"/>
    </row>
    <row r="4" ht="27" customHeight="1" spans="1:5">
      <c r="A4" s="71" t="s">
        <v>4</v>
      </c>
      <c r="B4" s="71"/>
      <c r="C4" s="71" t="s">
        <v>5</v>
      </c>
      <c r="D4" s="71"/>
      <c r="E4" s="66"/>
    </row>
    <row r="5" ht="27" customHeight="1" spans="1:5">
      <c r="A5" s="71" t="s">
        <v>6</v>
      </c>
      <c r="B5" s="71" t="s">
        <v>7</v>
      </c>
      <c r="C5" s="71" t="s">
        <v>6</v>
      </c>
      <c r="D5" s="71" t="s">
        <v>7</v>
      </c>
      <c r="E5" s="66"/>
    </row>
    <row r="6" s="62" customFormat="1" ht="27" customHeight="1" spans="1:5">
      <c r="A6" s="72" t="s">
        <v>51</v>
      </c>
      <c r="B6" s="73">
        <v>25111031</v>
      </c>
      <c r="C6" s="72" t="s">
        <v>51</v>
      </c>
      <c r="D6" s="73">
        <v>25111031</v>
      </c>
      <c r="E6" s="66"/>
    </row>
    <row r="7" s="62" customFormat="1" ht="27" customHeight="1" spans="1:5">
      <c r="A7" s="72" t="s">
        <v>52</v>
      </c>
      <c r="B7" s="73"/>
      <c r="C7" s="72" t="s">
        <v>52</v>
      </c>
      <c r="D7" s="73"/>
      <c r="E7" s="66"/>
    </row>
    <row r="8" s="62" customFormat="1" ht="27" customHeight="1" spans="1:5">
      <c r="A8" s="72" t="s">
        <v>53</v>
      </c>
      <c r="B8" s="73"/>
      <c r="C8" s="72" t="s">
        <v>53</v>
      </c>
      <c r="D8" s="73"/>
      <c r="E8" s="66"/>
    </row>
    <row r="9" s="62" customFormat="1" ht="27" customHeight="1" spans="1:5">
      <c r="A9" s="74"/>
      <c r="B9" s="73"/>
      <c r="C9" s="75"/>
      <c r="D9" s="73"/>
      <c r="E9" s="66"/>
    </row>
    <row r="10" s="62" customFormat="1" ht="27" customHeight="1" spans="1:5">
      <c r="A10" s="71" t="s">
        <v>14</v>
      </c>
      <c r="B10" s="73">
        <f>SUM(B6:B8)</f>
        <v>25111031</v>
      </c>
      <c r="C10" s="71" t="s">
        <v>15</v>
      </c>
      <c r="D10" s="73">
        <f>SUM(D6:D8)</f>
        <v>25111031</v>
      </c>
      <c r="E10" s="66"/>
    </row>
    <row r="20" spans="3:3">
      <c r="C20" s="76"/>
    </row>
  </sheetData>
  <sheetProtection formatCells="0" formatColumns="0" formatRows="0"/>
  <mergeCells count="4">
    <mergeCell ref="A2:D2"/>
    <mergeCell ref="A3:C3"/>
    <mergeCell ref="A4:B4"/>
    <mergeCell ref="C4:D4"/>
  </mergeCells>
  <printOptions horizontalCentered="1"/>
  <pageMargins left="0.629166666666667" right="0.629166666666667" top="0.590277777777778" bottom="0.707638888888889" header="0.511805555555556" footer="0.511805555555556"/>
  <pageSetup paperSize="9" scale="90" firstPageNumber="4294963191" fitToHeight="100" orientation="portrait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topLeftCell="A3" workbookViewId="0">
      <selection activeCell="D10" sqref="D10"/>
    </sheetView>
  </sheetViews>
  <sheetFormatPr defaultColWidth="9" defaultRowHeight="14.25" outlineLevelCol="6"/>
  <cols>
    <col min="4" max="4" width="18.5" style="1" customWidth="1"/>
    <col min="5" max="7" width="17" customWidth="1"/>
  </cols>
  <sheetData>
    <row r="1" customHeight="1" spans="7:7">
      <c r="G1" s="2" t="s">
        <v>54</v>
      </c>
    </row>
    <row r="2" ht="31.5" customHeight="1" spans="1:7">
      <c r="A2" s="3" t="s">
        <v>55</v>
      </c>
      <c r="B2" s="3"/>
      <c r="C2" s="3"/>
      <c r="D2" s="55"/>
      <c r="E2" s="3"/>
      <c r="F2" s="3"/>
      <c r="G2" s="3"/>
    </row>
    <row r="3" ht="17.25" customHeight="1" spans="1:7">
      <c r="A3" s="17" t="s">
        <v>2</v>
      </c>
      <c r="B3" s="18"/>
      <c r="C3" s="18"/>
      <c r="D3" s="56"/>
      <c r="E3" s="6"/>
      <c r="F3" s="6"/>
      <c r="G3" s="2" t="s">
        <v>3</v>
      </c>
    </row>
    <row r="4" ht="26.25" customHeight="1" spans="1:7">
      <c r="A4" s="19" t="s">
        <v>56</v>
      </c>
      <c r="B4" s="20"/>
      <c r="C4" s="21"/>
      <c r="D4" s="57" t="s">
        <v>57</v>
      </c>
      <c r="E4" s="8" t="s">
        <v>58</v>
      </c>
      <c r="F4" s="9"/>
      <c r="G4" s="23"/>
    </row>
    <row r="5" s="1" customFormat="1" ht="27.9" customHeight="1" spans="1:7">
      <c r="A5" s="58" t="s">
        <v>59</v>
      </c>
      <c r="B5" s="58" t="s">
        <v>60</v>
      </c>
      <c r="C5" s="25" t="s">
        <v>61</v>
      </c>
      <c r="D5" s="59"/>
      <c r="E5" s="11" t="s">
        <v>62</v>
      </c>
      <c r="F5" s="11" t="s">
        <v>63</v>
      </c>
      <c r="G5" s="27" t="s">
        <v>64</v>
      </c>
    </row>
    <row r="6" s="1" customFormat="1" ht="27.9" customHeight="1" spans="1:7">
      <c r="A6" s="28"/>
      <c r="B6" s="28"/>
      <c r="C6" s="28"/>
      <c r="D6" s="60" t="s">
        <v>65</v>
      </c>
      <c r="E6" s="61">
        <f>F6+G6</f>
        <v>25111031</v>
      </c>
      <c r="F6" s="61">
        <f>F7+F13+F18</f>
        <v>23811031</v>
      </c>
      <c r="G6" s="61">
        <f>G7+G13+G18</f>
        <v>1300000</v>
      </c>
    </row>
    <row r="7" ht="27.9" customHeight="1" spans="1:7">
      <c r="A7" s="28" t="s">
        <v>66</v>
      </c>
      <c r="B7" s="28"/>
      <c r="C7" s="28"/>
      <c r="D7" s="12" t="s">
        <v>67</v>
      </c>
      <c r="E7" s="61">
        <f t="shared" ref="E7:E20" si="0">F7+G7</f>
        <v>5852793</v>
      </c>
      <c r="F7" s="61">
        <f>F8+F11</f>
        <v>5852793</v>
      </c>
      <c r="G7" s="61"/>
    </row>
    <row r="8" ht="27.9" customHeight="1" spans="1:7">
      <c r="A8" s="28"/>
      <c r="B8" s="28" t="s">
        <v>68</v>
      </c>
      <c r="C8" s="28"/>
      <c r="D8" s="12" t="s">
        <v>69</v>
      </c>
      <c r="E8" s="61">
        <f t="shared" si="0"/>
        <v>5817753</v>
      </c>
      <c r="F8" s="61">
        <f>F9+F10</f>
        <v>5817753</v>
      </c>
      <c r="G8" s="61"/>
    </row>
    <row r="9" ht="27.9" customHeight="1" spans="1:7">
      <c r="A9" s="28" t="s">
        <v>66</v>
      </c>
      <c r="B9" s="28" t="s">
        <v>68</v>
      </c>
      <c r="C9" s="28" t="s">
        <v>70</v>
      </c>
      <c r="D9" s="12" t="s">
        <v>71</v>
      </c>
      <c r="E9" s="61">
        <f t="shared" si="0"/>
        <v>2389751</v>
      </c>
      <c r="F9" s="54">
        <v>2389751</v>
      </c>
      <c r="G9" s="61"/>
    </row>
    <row r="10" ht="27.9" customHeight="1" spans="1:7">
      <c r="A10" s="28" t="s">
        <v>66</v>
      </c>
      <c r="B10" s="28" t="s">
        <v>68</v>
      </c>
      <c r="C10" s="28" t="s">
        <v>72</v>
      </c>
      <c r="D10" s="12" t="s">
        <v>73</v>
      </c>
      <c r="E10" s="61">
        <f t="shared" si="0"/>
        <v>3428002</v>
      </c>
      <c r="F10" s="54">
        <v>3428002</v>
      </c>
      <c r="G10" s="61"/>
    </row>
    <row r="11" ht="27.9" customHeight="1" spans="1:7">
      <c r="A11" s="28"/>
      <c r="B11" s="28" t="s">
        <v>74</v>
      </c>
      <c r="C11" s="28"/>
      <c r="D11" s="12" t="s">
        <v>75</v>
      </c>
      <c r="E11" s="61">
        <f t="shared" si="0"/>
        <v>35040</v>
      </c>
      <c r="F11" s="61">
        <f>F12</f>
        <v>35040</v>
      </c>
      <c r="G11" s="61"/>
    </row>
    <row r="12" ht="27.9" customHeight="1" spans="1:7">
      <c r="A12" s="28"/>
      <c r="B12" s="28"/>
      <c r="C12" s="28" t="s">
        <v>70</v>
      </c>
      <c r="D12" s="12" t="s">
        <v>76</v>
      </c>
      <c r="E12" s="61">
        <f t="shared" si="0"/>
        <v>35040</v>
      </c>
      <c r="F12" s="61">
        <v>35040</v>
      </c>
      <c r="G12" s="61"/>
    </row>
    <row r="13" ht="27.9" customHeight="1" spans="1:7">
      <c r="A13" s="28" t="s">
        <v>77</v>
      </c>
      <c r="B13" s="28"/>
      <c r="C13" s="28"/>
      <c r="D13" s="12" t="s">
        <v>78</v>
      </c>
      <c r="E13" s="61">
        <f t="shared" si="0"/>
        <v>18056761</v>
      </c>
      <c r="F13" s="61">
        <f>F14</f>
        <v>16756761</v>
      </c>
      <c r="G13" s="61">
        <f>G14</f>
        <v>1300000</v>
      </c>
    </row>
    <row r="14" ht="27.9" customHeight="1" spans="1:7">
      <c r="A14" s="28"/>
      <c r="B14" s="28" t="s">
        <v>72</v>
      </c>
      <c r="C14" s="28"/>
      <c r="D14" s="12" t="s">
        <v>79</v>
      </c>
      <c r="E14" s="61">
        <f t="shared" si="0"/>
        <v>18056761</v>
      </c>
      <c r="F14" s="61">
        <f>F15+F16+F17</f>
        <v>16756761</v>
      </c>
      <c r="G14" s="61">
        <f>G15+G16+G17</f>
        <v>1300000</v>
      </c>
    </row>
    <row r="15" ht="27.9" customHeight="1" spans="1:7">
      <c r="A15" s="28" t="s">
        <v>77</v>
      </c>
      <c r="B15" s="28" t="s">
        <v>72</v>
      </c>
      <c r="C15" s="28" t="s">
        <v>70</v>
      </c>
      <c r="D15" s="12" t="s">
        <v>80</v>
      </c>
      <c r="E15" s="61">
        <f t="shared" si="0"/>
        <v>16756761</v>
      </c>
      <c r="F15" s="54">
        <v>16756761</v>
      </c>
      <c r="G15" s="61"/>
    </row>
    <row r="16" ht="27.9" customHeight="1" spans="1:7">
      <c r="A16" s="28" t="s">
        <v>77</v>
      </c>
      <c r="B16" s="28" t="s">
        <v>72</v>
      </c>
      <c r="C16" s="28" t="s">
        <v>81</v>
      </c>
      <c r="D16" s="12" t="s">
        <v>82</v>
      </c>
      <c r="E16" s="61">
        <f t="shared" si="0"/>
        <v>300000</v>
      </c>
      <c r="F16" s="16"/>
      <c r="G16" s="54">
        <v>300000</v>
      </c>
    </row>
    <row r="17" ht="27.9" customHeight="1" spans="1:7">
      <c r="A17" s="28" t="s">
        <v>77</v>
      </c>
      <c r="B17" s="28" t="s">
        <v>72</v>
      </c>
      <c r="C17" s="28" t="s">
        <v>83</v>
      </c>
      <c r="D17" s="12" t="s">
        <v>84</v>
      </c>
      <c r="E17" s="61">
        <f t="shared" si="0"/>
        <v>1000000</v>
      </c>
      <c r="F17" s="16"/>
      <c r="G17" s="54">
        <v>1000000</v>
      </c>
    </row>
    <row r="18" ht="27.9" customHeight="1" spans="1:7">
      <c r="A18" s="28" t="s">
        <v>85</v>
      </c>
      <c r="B18" s="28"/>
      <c r="C18" s="28"/>
      <c r="D18" s="12" t="s">
        <v>86</v>
      </c>
      <c r="E18" s="61">
        <f t="shared" si="0"/>
        <v>1201477</v>
      </c>
      <c r="F18" s="61">
        <f>F19</f>
        <v>1201477</v>
      </c>
      <c r="G18" s="61"/>
    </row>
    <row r="19" ht="27.9" customHeight="1" spans="1:7">
      <c r="A19" s="28"/>
      <c r="B19" s="28" t="s">
        <v>72</v>
      </c>
      <c r="C19" s="28"/>
      <c r="D19" s="12" t="s">
        <v>87</v>
      </c>
      <c r="E19" s="61">
        <f t="shared" si="0"/>
        <v>1201477</v>
      </c>
      <c r="F19" s="61">
        <f>F20</f>
        <v>1201477</v>
      </c>
      <c r="G19" s="61"/>
    </row>
    <row r="20" ht="27.9" customHeight="1" spans="1:7">
      <c r="A20" s="28" t="s">
        <v>85</v>
      </c>
      <c r="B20" s="28" t="s">
        <v>72</v>
      </c>
      <c r="C20" s="28" t="s">
        <v>70</v>
      </c>
      <c r="D20" s="12" t="s">
        <v>88</v>
      </c>
      <c r="E20" s="61">
        <f t="shared" si="0"/>
        <v>1201477</v>
      </c>
      <c r="F20" s="54">
        <v>1201477</v>
      </c>
      <c r="G20" s="61"/>
    </row>
    <row r="21" ht="27.9" customHeight="1"/>
    <row r="22" ht="27.9" customHeight="1"/>
    <row r="23" ht="27.9" customHeight="1"/>
    <row r="24" ht="27.9" customHeight="1"/>
    <row r="25" ht="27.9" customHeight="1"/>
    <row r="26" ht="27.9" customHeight="1"/>
    <row r="27" ht="27.9" customHeight="1"/>
    <row r="28" ht="27.9" customHeight="1"/>
    <row r="29" ht="27.9" customHeight="1"/>
    <row r="30" ht="27.9" customHeight="1"/>
    <row r="31" ht="27.9" customHeight="1"/>
    <row r="32" ht="27.9" customHeight="1"/>
    <row r="33" ht="27.9" customHeight="1"/>
  </sheetData>
  <sheetProtection formatCells="0" formatColumns="0" formatRows="0"/>
  <mergeCells count="5">
    <mergeCell ref="A2:G2"/>
    <mergeCell ref="A3:D3"/>
    <mergeCell ref="A4:C4"/>
    <mergeCell ref="E4:G4"/>
    <mergeCell ref="D4:D5"/>
  </mergeCells>
  <printOptions horizontalCentered="1"/>
  <pageMargins left="0.747916666666667" right="0.747916666666667" top="0.984027777777778" bottom="0.984027777777778" header="0.510416666666667" footer="0.510416666666667"/>
  <pageSetup paperSize="9" scale="90" firstPageNumber="4294963191" fitToHeight="10000" orientation="portrait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3"/>
  <sheetViews>
    <sheetView showGridLines="0" zoomScale="86" zoomScaleNormal="86" workbookViewId="0">
      <pane xSplit="1" ySplit="6" topLeftCell="B7" activePane="bottomRight" state="frozen"/>
      <selection/>
      <selection pane="topRight"/>
      <selection pane="bottomLeft"/>
      <selection pane="bottomRight" activeCell="H6" sqref="H6"/>
    </sheetView>
  </sheetViews>
  <sheetFormatPr defaultColWidth="8.7" defaultRowHeight="14.25" outlineLevelCol="2"/>
  <cols>
    <col min="1" max="2" width="34.7" style="31" customWidth="1"/>
    <col min="3" max="3" width="16.75" style="31" customWidth="1"/>
    <col min="4" max="16384" width="8.7" style="31"/>
  </cols>
  <sheetData>
    <row r="1" customHeight="1" spans="3:3">
      <c r="C1" s="32" t="s">
        <v>89</v>
      </c>
    </row>
    <row r="2" ht="25.5" customHeight="1" spans="1:3">
      <c r="A2" s="33" t="s">
        <v>90</v>
      </c>
      <c r="B2" s="33"/>
      <c r="C2" s="33"/>
    </row>
    <row r="3" ht="17.25" customHeight="1" spans="1:3">
      <c r="A3" s="44" t="s">
        <v>2</v>
      </c>
      <c r="B3" s="45"/>
      <c r="C3" s="46" t="s">
        <v>3</v>
      </c>
    </row>
    <row r="4" ht="21" customHeight="1" spans="1:3">
      <c r="A4" s="47" t="s">
        <v>91</v>
      </c>
      <c r="B4" s="47" t="s">
        <v>92</v>
      </c>
      <c r="C4" s="48" t="s">
        <v>64</v>
      </c>
    </row>
    <row r="5" ht="30.75" customHeight="1" spans="1:3">
      <c r="A5" s="49"/>
      <c r="B5" s="49"/>
      <c r="C5" s="50"/>
    </row>
    <row r="6" s="30" customFormat="1" ht="18" customHeight="1" spans="1:3">
      <c r="A6" s="51" t="s">
        <v>65</v>
      </c>
      <c r="B6" s="51" t="s">
        <v>65</v>
      </c>
      <c r="C6" s="52">
        <f>C7+C14+C37+C43+C47</f>
        <v>23811031</v>
      </c>
    </row>
    <row r="7" s="30" customFormat="1" ht="18" customHeight="1" spans="1:3">
      <c r="A7" s="51" t="s">
        <v>93</v>
      </c>
      <c r="B7" s="51" t="s">
        <v>94</v>
      </c>
      <c r="C7" s="52">
        <f>SUM(C8:C13)</f>
        <v>13915738</v>
      </c>
    </row>
    <row r="8" s="30" customFormat="1" ht="18" customHeight="1" spans="1:3">
      <c r="A8" s="53" t="s">
        <v>95</v>
      </c>
      <c r="B8" s="53" t="s">
        <v>96</v>
      </c>
      <c r="C8" s="52">
        <v>12014761</v>
      </c>
    </row>
    <row r="9" s="30" customFormat="1" ht="18" customHeight="1" spans="1:3">
      <c r="A9" s="53" t="s">
        <v>95</v>
      </c>
      <c r="B9" s="53" t="s">
        <v>97</v>
      </c>
      <c r="C9" s="52"/>
    </row>
    <row r="10" s="30" customFormat="1" ht="18" customHeight="1" spans="1:3">
      <c r="A10" s="53" t="s">
        <v>95</v>
      </c>
      <c r="B10" s="53" t="s">
        <v>98</v>
      </c>
      <c r="C10" s="52"/>
    </row>
    <row r="11" s="30" customFormat="1" ht="18" customHeight="1" spans="1:3">
      <c r="A11" s="53" t="s">
        <v>95</v>
      </c>
      <c r="B11" s="53" t="s">
        <v>99</v>
      </c>
      <c r="C11" s="52">
        <v>64080</v>
      </c>
    </row>
    <row r="12" s="30" customFormat="1" ht="18" customHeight="1" spans="1:3">
      <c r="A12" s="53" t="s">
        <v>100</v>
      </c>
      <c r="B12" s="53" t="s">
        <v>101</v>
      </c>
      <c r="C12" s="52">
        <v>1201477</v>
      </c>
    </row>
    <row r="13" s="30" customFormat="1" ht="18" customHeight="1" spans="1:3">
      <c r="A13" s="53" t="s">
        <v>102</v>
      </c>
      <c r="B13" s="53" t="s">
        <v>103</v>
      </c>
      <c r="C13" s="52">
        <v>635420</v>
      </c>
    </row>
    <row r="14" s="30" customFormat="1" ht="18" customHeight="1" spans="1:3">
      <c r="A14" s="51" t="s">
        <v>104</v>
      </c>
      <c r="B14" s="51" t="s">
        <v>105</v>
      </c>
      <c r="C14" s="52">
        <f>SUM(C15:C36)</f>
        <v>3912500</v>
      </c>
    </row>
    <row r="15" s="30" customFormat="1" ht="18" customHeight="1" spans="1:3">
      <c r="A15" s="53" t="s">
        <v>106</v>
      </c>
      <c r="B15" s="53" t="s">
        <v>107</v>
      </c>
      <c r="C15" s="52">
        <v>540000</v>
      </c>
    </row>
    <row r="16" s="30" customFormat="1" ht="18" customHeight="1" spans="1:3">
      <c r="A16" s="53" t="s">
        <v>106</v>
      </c>
      <c r="B16" s="53" t="s">
        <v>108</v>
      </c>
      <c r="C16" s="52"/>
    </row>
    <row r="17" s="30" customFormat="1" ht="18" customHeight="1" spans="1:3">
      <c r="A17" s="53" t="s">
        <v>106</v>
      </c>
      <c r="B17" s="53" t="s">
        <v>109</v>
      </c>
      <c r="C17" s="52"/>
    </row>
    <row r="18" s="30" customFormat="1" ht="18" customHeight="1" spans="1:3">
      <c r="A18" s="53" t="s">
        <v>106</v>
      </c>
      <c r="B18" s="53" t="s">
        <v>110</v>
      </c>
      <c r="C18" s="52"/>
    </row>
    <row r="19" s="30" customFormat="1" ht="18" customHeight="1" spans="1:3">
      <c r="A19" s="53" t="s">
        <v>106</v>
      </c>
      <c r="B19" s="53" t="s">
        <v>111</v>
      </c>
      <c r="C19" s="52">
        <v>36500</v>
      </c>
    </row>
    <row r="20" s="30" customFormat="1" ht="18" customHeight="1" spans="1:3">
      <c r="A20" s="53" t="s">
        <v>106</v>
      </c>
      <c r="B20" s="53" t="s">
        <v>112</v>
      </c>
      <c r="C20" s="52">
        <v>230000</v>
      </c>
    </row>
    <row r="21" s="30" customFormat="1" ht="18" customHeight="1" spans="1:3">
      <c r="A21" s="53" t="s">
        <v>106</v>
      </c>
      <c r="B21" s="53" t="s">
        <v>113</v>
      </c>
      <c r="C21" s="52">
        <v>180000</v>
      </c>
    </row>
    <row r="22" s="30" customFormat="1" ht="18" customHeight="1" spans="1:3">
      <c r="A22" s="53" t="s">
        <v>106</v>
      </c>
      <c r="B22" s="53" t="s">
        <v>114</v>
      </c>
      <c r="C22" s="52"/>
    </row>
    <row r="23" s="30" customFormat="1" ht="18" customHeight="1" spans="1:3">
      <c r="A23" s="53" t="s">
        <v>106</v>
      </c>
      <c r="B23" s="53" t="s">
        <v>115</v>
      </c>
      <c r="C23" s="52">
        <v>780000</v>
      </c>
    </row>
    <row r="24" s="30" customFormat="1" ht="18" customHeight="1" spans="1:3">
      <c r="A24" s="53" t="s">
        <v>116</v>
      </c>
      <c r="B24" s="53" t="s">
        <v>117</v>
      </c>
      <c r="C24" s="52"/>
    </row>
    <row r="25" s="30" customFormat="1" ht="18" customHeight="1" spans="1:3">
      <c r="A25" s="53" t="s">
        <v>118</v>
      </c>
      <c r="B25" s="53" t="s">
        <v>119</v>
      </c>
      <c r="C25" s="52">
        <v>120000</v>
      </c>
    </row>
    <row r="26" s="30" customFormat="1" ht="18" customHeight="1" spans="1:3">
      <c r="A26" s="53" t="s">
        <v>106</v>
      </c>
      <c r="B26" s="53" t="s">
        <v>120</v>
      </c>
      <c r="C26" s="52"/>
    </row>
    <row r="27" s="30" customFormat="1" ht="18" customHeight="1" spans="1:3">
      <c r="A27" s="53" t="s">
        <v>121</v>
      </c>
      <c r="B27" s="53" t="s">
        <v>122</v>
      </c>
      <c r="C27" s="52">
        <v>60000</v>
      </c>
    </row>
    <row r="28" s="30" customFormat="1" ht="18" customHeight="1" spans="1:3">
      <c r="A28" s="53" t="s">
        <v>123</v>
      </c>
      <c r="B28" s="53" t="s">
        <v>124</v>
      </c>
      <c r="C28" s="52">
        <v>160000</v>
      </c>
    </row>
    <row r="29" s="30" customFormat="1" ht="18" customHeight="1" spans="1:3">
      <c r="A29" s="53" t="s">
        <v>125</v>
      </c>
      <c r="B29" s="53" t="s">
        <v>126</v>
      </c>
      <c r="C29" s="52">
        <v>80000</v>
      </c>
    </row>
    <row r="30" s="30" customFormat="1" ht="18" customHeight="1" spans="1:3">
      <c r="A30" s="53" t="s">
        <v>127</v>
      </c>
      <c r="B30" s="53" t="s">
        <v>128</v>
      </c>
      <c r="C30" s="52"/>
    </row>
    <row r="31" s="30" customFormat="1" ht="18" customHeight="1" spans="1:3">
      <c r="A31" s="53" t="s">
        <v>106</v>
      </c>
      <c r="B31" s="53" t="s">
        <v>129</v>
      </c>
      <c r="C31" s="52">
        <v>80000</v>
      </c>
    </row>
    <row r="32" s="30" customFormat="1" ht="18" customHeight="1" spans="1:3">
      <c r="A32" s="53" t="s">
        <v>106</v>
      </c>
      <c r="B32" s="53" t="s">
        <v>130</v>
      </c>
      <c r="C32" s="52">
        <v>80000</v>
      </c>
    </row>
    <row r="33" s="30" customFormat="1" ht="18" customHeight="1" spans="1:3">
      <c r="A33" s="53" t="s">
        <v>131</v>
      </c>
      <c r="B33" s="53" t="s">
        <v>132</v>
      </c>
      <c r="C33" s="52">
        <v>690000</v>
      </c>
    </row>
    <row r="34" s="30" customFormat="1" ht="18" customHeight="1" spans="1:3">
      <c r="A34" s="53" t="s">
        <v>106</v>
      </c>
      <c r="B34" s="53" t="s">
        <v>133</v>
      </c>
      <c r="C34" s="52">
        <v>755400</v>
      </c>
    </row>
    <row r="35" s="30" customFormat="1" ht="18" customHeight="1" spans="1:3">
      <c r="A35" s="53" t="s">
        <v>106</v>
      </c>
      <c r="B35" s="53" t="s">
        <v>134</v>
      </c>
      <c r="C35" s="52"/>
    </row>
    <row r="36" s="30" customFormat="1" ht="18" customHeight="1" spans="1:3">
      <c r="A36" s="53" t="s">
        <v>135</v>
      </c>
      <c r="B36" s="53" t="s">
        <v>136</v>
      </c>
      <c r="C36" s="52">
        <v>120600</v>
      </c>
    </row>
    <row r="37" s="30" customFormat="1" ht="18" customHeight="1" spans="1:3">
      <c r="A37" s="51" t="s">
        <v>137</v>
      </c>
      <c r="B37" s="51" t="s">
        <v>138</v>
      </c>
      <c r="C37" s="52">
        <f>SUM(C38:C42)</f>
        <v>5852793</v>
      </c>
    </row>
    <row r="38" s="30" customFormat="1" ht="18" customHeight="1" spans="1:3">
      <c r="A38" s="53" t="s">
        <v>139</v>
      </c>
      <c r="B38" s="53" t="s">
        <v>140</v>
      </c>
      <c r="C38" s="52"/>
    </row>
    <row r="39" s="30" customFormat="1" ht="18" customHeight="1" spans="1:3">
      <c r="A39" s="53" t="s">
        <v>139</v>
      </c>
      <c r="B39" s="53" t="s">
        <v>141</v>
      </c>
      <c r="C39" s="52">
        <v>5817753</v>
      </c>
    </row>
    <row r="40" s="30" customFormat="1" ht="18" customHeight="1" spans="1:3">
      <c r="A40" s="53" t="s">
        <v>139</v>
      </c>
      <c r="B40" s="53" t="s">
        <v>142</v>
      </c>
      <c r="C40" s="52"/>
    </row>
    <row r="41" s="30" customFormat="1" ht="18" customHeight="1" spans="1:3">
      <c r="A41" s="53" t="s">
        <v>143</v>
      </c>
      <c r="B41" s="53" t="s">
        <v>144</v>
      </c>
      <c r="C41" s="52">
        <v>35040</v>
      </c>
    </row>
    <row r="42" s="30" customFormat="1" ht="18" customHeight="1" spans="1:3">
      <c r="A42" s="53" t="s">
        <v>145</v>
      </c>
      <c r="B42" s="53" t="s">
        <v>146</v>
      </c>
      <c r="C42" s="52"/>
    </row>
    <row r="43" s="30" customFormat="1" ht="18" customHeight="1" spans="1:3">
      <c r="A43" s="51" t="s">
        <v>147</v>
      </c>
      <c r="B43" s="51" t="s">
        <v>148</v>
      </c>
      <c r="C43" s="52">
        <f>SUM(C44:C46)</f>
        <v>130000</v>
      </c>
    </row>
    <row r="44" s="30" customFormat="1" ht="18" customHeight="1" spans="1:3">
      <c r="A44" s="53" t="s">
        <v>149</v>
      </c>
      <c r="B44" s="53" t="s">
        <v>150</v>
      </c>
      <c r="C44" s="52"/>
    </row>
    <row r="45" s="30" customFormat="1" ht="18" customHeight="1" spans="1:3">
      <c r="A45" s="53" t="s">
        <v>151</v>
      </c>
      <c r="B45" s="53" t="s">
        <v>152</v>
      </c>
      <c r="C45" s="52">
        <v>130000</v>
      </c>
    </row>
    <row r="46" s="30" customFormat="1" ht="18" customHeight="1" spans="1:3">
      <c r="A46" s="53" t="s">
        <v>153</v>
      </c>
      <c r="B46" s="53" t="s">
        <v>154</v>
      </c>
      <c r="C46" s="52"/>
    </row>
    <row r="47" s="30" customFormat="1" ht="18" customHeight="1" spans="1:3">
      <c r="A47" s="51" t="s">
        <v>155</v>
      </c>
      <c r="B47" s="51" t="s">
        <v>155</v>
      </c>
      <c r="C47" s="52">
        <v>0</v>
      </c>
    </row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 spans="1:3">
      <c r="A63"/>
      <c r="B63"/>
      <c r="C63"/>
    </row>
    <row r="64" ht="18" customHeight="1" spans="1:3">
      <c r="A64"/>
      <c r="B64"/>
      <c r="C64"/>
    </row>
    <row r="65" ht="18" customHeight="1" spans="1:3">
      <c r="A65"/>
      <c r="B65"/>
      <c r="C65"/>
    </row>
    <row r="66" ht="18" customHeight="1" spans="1:3">
      <c r="A66"/>
      <c r="B66"/>
      <c r="C66"/>
    </row>
    <row r="67" ht="18" customHeight="1" spans="1:3">
      <c r="A67"/>
      <c r="B67"/>
      <c r="C67"/>
    </row>
    <row r="68" ht="18" customHeight="1" spans="1:3">
      <c r="A68"/>
      <c r="B68"/>
      <c r="C68"/>
    </row>
    <row r="69" ht="18" customHeight="1" spans="1:3">
      <c r="A69"/>
      <c r="B69"/>
      <c r="C69"/>
    </row>
    <row r="70" ht="18" customHeight="1" spans="1:3">
      <c r="A70"/>
      <c r="B70"/>
      <c r="C70"/>
    </row>
    <row r="71" ht="18" customHeight="1" spans="1:3">
      <c r="A71"/>
      <c r="B71"/>
      <c r="C71"/>
    </row>
    <row r="72" ht="18" customHeight="1" spans="1:3">
      <c r="A72"/>
      <c r="B72"/>
      <c r="C72"/>
    </row>
    <row r="73" ht="18" customHeight="1" spans="1:3">
      <c r="A73"/>
      <c r="B73"/>
      <c r="C73"/>
    </row>
  </sheetData>
  <sheetProtection formatCells="0" formatColumns="0" formatRows="0"/>
  <mergeCells count="5">
    <mergeCell ref="A2:C2"/>
    <mergeCell ref="A3:B3"/>
    <mergeCell ref="A4:A5"/>
    <mergeCell ref="B4:B5"/>
    <mergeCell ref="C4:C5"/>
  </mergeCells>
  <printOptions horizontalCentered="1"/>
  <pageMargins left="0.747916666666667" right="0.747916666666667" top="0.984027777777778" bottom="0.984027777777778" header="0.510416666666667" footer="0.510416666666667"/>
  <pageSetup paperSize="9" firstPageNumber="4294963191" fitToHeight="10000" orientation="landscape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0"/>
  <sheetViews>
    <sheetView showGridLines="0" zoomScale="83" zoomScaleNormal="83" workbookViewId="0">
      <pane xSplit="1" ySplit="6" topLeftCell="B29" activePane="bottomRight" state="frozen"/>
      <selection/>
      <selection pane="topRight"/>
      <selection pane="bottomLeft"/>
      <selection pane="bottomRight" activeCell="A1" sqref="A1:C44"/>
    </sheetView>
  </sheetViews>
  <sheetFormatPr defaultColWidth="8.7" defaultRowHeight="14.25" outlineLevelCol="3"/>
  <cols>
    <col min="1" max="2" width="34.7" style="31" customWidth="1"/>
    <col min="3" max="3" width="23.4" style="31" customWidth="1"/>
    <col min="4" max="16384" width="8.7" style="31"/>
  </cols>
  <sheetData>
    <row r="1" customHeight="1" spans="3:3">
      <c r="C1" s="32" t="s">
        <v>156</v>
      </c>
    </row>
    <row r="2" ht="25.5" customHeight="1" spans="1:4">
      <c r="A2" s="33" t="s">
        <v>157</v>
      </c>
      <c r="B2" s="33"/>
      <c r="C2" s="33"/>
      <c r="D2" s="43"/>
    </row>
    <row r="3" ht="17.25" customHeight="1" spans="1:3">
      <c r="A3" s="44" t="s">
        <v>2</v>
      </c>
      <c r="B3" s="45"/>
      <c r="C3" s="46" t="s">
        <v>3</v>
      </c>
    </row>
    <row r="4" ht="21" customHeight="1" spans="1:3">
      <c r="A4" s="47" t="s">
        <v>91</v>
      </c>
      <c r="B4" s="47" t="s">
        <v>92</v>
      </c>
      <c r="C4" s="48" t="s">
        <v>64</v>
      </c>
    </row>
    <row r="5" ht="30.75" customHeight="1" spans="1:3">
      <c r="A5" s="49"/>
      <c r="B5" s="49"/>
      <c r="C5" s="50"/>
    </row>
    <row r="6" s="30" customFormat="1" ht="18" customHeight="1" spans="1:3">
      <c r="A6" s="51" t="s">
        <v>65</v>
      </c>
      <c r="B6" s="51" t="s">
        <v>65</v>
      </c>
      <c r="C6" s="52">
        <f>C7+C14+C36+C40+C44</f>
        <v>1300000</v>
      </c>
    </row>
    <row r="7" s="30" customFormat="1" ht="18" customHeight="1" spans="1:3">
      <c r="A7" s="51" t="s">
        <v>93</v>
      </c>
      <c r="B7" s="51" t="s">
        <v>94</v>
      </c>
      <c r="C7" s="52">
        <f>SUM(C8:C13)</f>
        <v>0</v>
      </c>
    </row>
    <row r="8" s="30" customFormat="1" ht="18" customHeight="1" spans="1:3">
      <c r="A8" s="53" t="s">
        <v>95</v>
      </c>
      <c r="B8" s="53" t="s">
        <v>96</v>
      </c>
      <c r="C8" s="52"/>
    </row>
    <row r="9" s="30" customFormat="1" ht="18" customHeight="1" spans="1:3">
      <c r="A9" s="53" t="s">
        <v>95</v>
      </c>
      <c r="B9" s="53" t="s">
        <v>97</v>
      </c>
      <c r="C9" s="52"/>
    </row>
    <row r="10" s="30" customFormat="1" ht="18" customHeight="1" spans="1:3">
      <c r="A10" s="53" t="s">
        <v>95</v>
      </c>
      <c r="B10" s="53" t="s">
        <v>98</v>
      </c>
      <c r="C10" s="52"/>
    </row>
    <row r="11" s="30" customFormat="1" ht="18" customHeight="1" spans="1:3">
      <c r="A11" s="53" t="s">
        <v>95</v>
      </c>
      <c r="B11" s="53" t="s">
        <v>99</v>
      </c>
      <c r="C11" s="52"/>
    </row>
    <row r="12" s="30" customFormat="1" ht="18" customHeight="1" spans="1:3">
      <c r="A12" s="53" t="s">
        <v>100</v>
      </c>
      <c r="B12" s="53" t="s">
        <v>101</v>
      </c>
      <c r="C12" s="52"/>
    </row>
    <row r="13" s="30" customFormat="1" ht="18" customHeight="1" spans="1:3">
      <c r="A13" s="53" t="s">
        <v>102</v>
      </c>
      <c r="B13" s="53" t="s">
        <v>103</v>
      </c>
      <c r="C13" s="52"/>
    </row>
    <row r="14" s="30" customFormat="1" ht="18" customHeight="1" spans="1:4">
      <c r="A14" s="51" t="s">
        <v>104</v>
      </c>
      <c r="B14" s="51" t="s">
        <v>105</v>
      </c>
      <c r="C14" s="52">
        <f>SUM(C15:C35)</f>
        <v>1300000</v>
      </c>
      <c r="D14" s="1"/>
    </row>
    <row r="15" s="30" customFormat="1" ht="18" customHeight="1" spans="1:4">
      <c r="A15" s="53" t="s">
        <v>106</v>
      </c>
      <c r="B15" s="53" t="s">
        <v>107</v>
      </c>
      <c r="C15" s="52"/>
      <c r="D15" s="1"/>
    </row>
    <row r="16" s="30" customFormat="1" ht="18" customHeight="1" spans="1:4">
      <c r="A16" s="53" t="s">
        <v>106</v>
      </c>
      <c r="B16" s="53" t="s">
        <v>108</v>
      </c>
      <c r="C16" s="52"/>
      <c r="D16" s="1"/>
    </row>
    <row r="17" s="30" customFormat="1" ht="18" customHeight="1" spans="1:4">
      <c r="A17" s="53" t="s">
        <v>106</v>
      </c>
      <c r="B17" s="53" t="s">
        <v>109</v>
      </c>
      <c r="C17" s="52"/>
      <c r="D17" s="1"/>
    </row>
    <row r="18" s="30" customFormat="1" ht="18" customHeight="1" spans="1:4">
      <c r="A18" s="53" t="s">
        <v>106</v>
      </c>
      <c r="B18" s="53" t="s">
        <v>110</v>
      </c>
      <c r="C18" s="52"/>
      <c r="D18" s="1"/>
    </row>
    <row r="19" s="30" customFormat="1" ht="18" customHeight="1" spans="1:4">
      <c r="A19" s="53" t="s">
        <v>106</v>
      </c>
      <c r="B19" s="53" t="s">
        <v>111</v>
      </c>
      <c r="C19" s="52"/>
      <c r="D19" s="1"/>
    </row>
    <row r="20" s="30" customFormat="1" ht="18" customHeight="1" spans="1:4">
      <c r="A20" s="53" t="s">
        <v>106</v>
      </c>
      <c r="B20" s="53" t="s">
        <v>112</v>
      </c>
      <c r="C20" s="52"/>
      <c r="D20" s="1"/>
    </row>
    <row r="21" s="30" customFormat="1" ht="18" customHeight="1" spans="1:4">
      <c r="A21" s="53" t="s">
        <v>106</v>
      </c>
      <c r="B21" s="53" t="s">
        <v>113</v>
      </c>
      <c r="C21" s="52"/>
      <c r="D21" s="1"/>
    </row>
    <row r="22" s="30" customFormat="1" ht="18" customHeight="1" spans="1:4">
      <c r="A22" s="53" t="s">
        <v>106</v>
      </c>
      <c r="B22" s="53" t="s">
        <v>114</v>
      </c>
      <c r="C22" s="52"/>
      <c r="D22" s="1"/>
    </row>
    <row r="23" s="30" customFormat="1" ht="18" customHeight="1" spans="1:4">
      <c r="A23" s="53" t="s">
        <v>106</v>
      </c>
      <c r="B23" s="53" t="s">
        <v>115</v>
      </c>
      <c r="C23" s="52"/>
      <c r="D23" s="1"/>
    </row>
    <row r="24" s="30" customFormat="1" ht="18" customHeight="1" spans="1:4">
      <c r="A24" s="53" t="s">
        <v>116</v>
      </c>
      <c r="B24" s="53" t="s">
        <v>117</v>
      </c>
      <c r="C24" s="52"/>
      <c r="D24" s="1"/>
    </row>
    <row r="25" s="30" customFormat="1" ht="18" customHeight="1" spans="1:4">
      <c r="A25" s="53" t="s">
        <v>118</v>
      </c>
      <c r="B25" s="53" t="s">
        <v>119</v>
      </c>
      <c r="C25" s="52"/>
      <c r="D25" s="1"/>
    </row>
    <row r="26" s="30" customFormat="1" ht="18" customHeight="1" spans="1:4">
      <c r="A26" s="53" t="s">
        <v>106</v>
      </c>
      <c r="B26" s="53" t="s">
        <v>120</v>
      </c>
      <c r="C26" s="52"/>
      <c r="D26" s="1"/>
    </row>
    <row r="27" s="30" customFormat="1" ht="18" customHeight="1" spans="1:4">
      <c r="A27" s="53" t="s">
        <v>121</v>
      </c>
      <c r="B27" s="53" t="s">
        <v>122</v>
      </c>
      <c r="C27" s="52"/>
      <c r="D27" s="1"/>
    </row>
    <row r="28" s="30" customFormat="1" ht="18" customHeight="1" spans="1:4">
      <c r="A28" s="53" t="s">
        <v>123</v>
      </c>
      <c r="B28" s="53" t="s">
        <v>124</v>
      </c>
      <c r="C28" s="52"/>
      <c r="D28" s="1"/>
    </row>
    <row r="29" s="30" customFormat="1" ht="18" customHeight="1" spans="1:4">
      <c r="A29" s="53" t="s">
        <v>125</v>
      </c>
      <c r="B29" s="53" t="s">
        <v>126</v>
      </c>
      <c r="C29" s="52"/>
      <c r="D29" s="1"/>
    </row>
    <row r="30" s="30" customFormat="1" ht="18" customHeight="1" spans="1:4">
      <c r="A30" s="53" t="s">
        <v>158</v>
      </c>
      <c r="B30" s="53" t="s">
        <v>159</v>
      </c>
      <c r="C30" s="52"/>
      <c r="D30" s="1"/>
    </row>
    <row r="31" s="30" customFormat="1" ht="18" customHeight="1" spans="1:4">
      <c r="A31" s="53" t="s">
        <v>158</v>
      </c>
      <c r="B31" s="53" t="s">
        <v>160</v>
      </c>
      <c r="C31" s="52"/>
      <c r="D31" s="1"/>
    </row>
    <row r="32" s="30" customFormat="1" ht="18" customHeight="1" spans="1:4">
      <c r="A32" s="53" t="s">
        <v>158</v>
      </c>
      <c r="B32" s="53" t="s">
        <v>161</v>
      </c>
      <c r="C32" s="52"/>
      <c r="D32" s="1"/>
    </row>
    <row r="33" s="30" customFormat="1" ht="18" customHeight="1" spans="1:4">
      <c r="A33" s="53" t="s">
        <v>127</v>
      </c>
      <c r="B33" s="53" t="s">
        <v>128</v>
      </c>
      <c r="C33" s="54">
        <v>1300000</v>
      </c>
      <c r="D33" s="1"/>
    </row>
    <row r="34" s="30" customFormat="1" ht="18" customHeight="1" spans="1:4">
      <c r="A34" s="53" t="s">
        <v>127</v>
      </c>
      <c r="B34" s="53" t="s">
        <v>162</v>
      </c>
      <c r="C34" s="52"/>
      <c r="D34" s="1"/>
    </row>
    <row r="35" s="30" customFormat="1" ht="18" customHeight="1" spans="1:4">
      <c r="A35" s="53" t="s">
        <v>135</v>
      </c>
      <c r="B35" s="53" t="s">
        <v>136</v>
      </c>
      <c r="C35" s="52"/>
      <c r="D35" s="1"/>
    </row>
    <row r="36" s="30" customFormat="1" ht="18" customHeight="1" spans="1:4">
      <c r="A36" s="51" t="s">
        <v>137</v>
      </c>
      <c r="B36" s="51" t="s">
        <v>138</v>
      </c>
      <c r="C36" s="52">
        <f>SUM(C37:C39)</f>
        <v>0</v>
      </c>
      <c r="D36" s="1"/>
    </row>
    <row r="37" s="30" customFormat="1" ht="18" customHeight="1" spans="1:4">
      <c r="A37" s="53" t="s">
        <v>139</v>
      </c>
      <c r="B37" s="53" t="s">
        <v>140</v>
      </c>
      <c r="C37" s="52"/>
      <c r="D37" s="1"/>
    </row>
    <row r="38" s="30" customFormat="1" ht="18" customHeight="1" spans="1:4">
      <c r="A38" s="53" t="s">
        <v>139</v>
      </c>
      <c r="B38" s="53" t="s">
        <v>141</v>
      </c>
      <c r="C38" s="52"/>
      <c r="D38" s="1"/>
    </row>
    <row r="39" s="30" customFormat="1" ht="18" customHeight="1" spans="1:4">
      <c r="A39" s="53" t="s">
        <v>145</v>
      </c>
      <c r="B39" s="53" t="s">
        <v>146</v>
      </c>
      <c r="C39" s="52"/>
      <c r="D39" s="1"/>
    </row>
    <row r="40" s="30" customFormat="1" ht="18" customHeight="1" spans="1:4">
      <c r="A40" s="51" t="s">
        <v>147</v>
      </c>
      <c r="B40" s="51" t="s">
        <v>148</v>
      </c>
      <c r="C40" s="52">
        <f>SUM(C41:C43)</f>
        <v>0</v>
      </c>
      <c r="D40" s="1"/>
    </row>
    <row r="41" s="30" customFormat="1" ht="18" customHeight="1" spans="1:4">
      <c r="A41" s="53" t="s">
        <v>149</v>
      </c>
      <c r="B41" s="53" t="s">
        <v>150</v>
      </c>
      <c r="C41" s="52"/>
      <c r="D41" s="1"/>
    </row>
    <row r="42" s="30" customFormat="1" ht="18" customHeight="1" spans="1:4">
      <c r="A42" s="53" t="s">
        <v>151</v>
      </c>
      <c r="B42" s="53" t="s">
        <v>152</v>
      </c>
      <c r="C42" s="52"/>
      <c r="D42" s="1"/>
    </row>
    <row r="43" s="30" customFormat="1" ht="18" customHeight="1" spans="1:4">
      <c r="A43" s="53" t="s">
        <v>153</v>
      </c>
      <c r="B43" s="53" t="s">
        <v>154</v>
      </c>
      <c r="C43" s="52"/>
      <c r="D43" s="1"/>
    </row>
    <row r="44" s="30" customFormat="1" ht="18" customHeight="1" spans="1:4">
      <c r="A44" s="51" t="s">
        <v>155</v>
      </c>
      <c r="B44" s="51" t="s">
        <v>155</v>
      </c>
      <c r="C44" s="52">
        <v>0</v>
      </c>
      <c r="D44" s="1"/>
    </row>
    <row r="45" ht="18" customHeight="1" spans="4:4">
      <c r="D45"/>
    </row>
    <row r="46" ht="18" customHeight="1" spans="4:4">
      <c r="D46"/>
    </row>
    <row r="47" ht="18" customHeight="1" spans="4:4">
      <c r="D47"/>
    </row>
    <row r="48" ht="18" customHeight="1" spans="4:4">
      <c r="D48"/>
    </row>
    <row r="49" ht="18" customHeight="1" spans="4:4">
      <c r="D49"/>
    </row>
    <row r="50" ht="18" customHeight="1" spans="4:4">
      <c r="D50"/>
    </row>
    <row r="51" ht="18" customHeight="1" spans="4:4">
      <c r="D51"/>
    </row>
    <row r="52" ht="18" customHeight="1" spans="4:4">
      <c r="D52"/>
    </row>
    <row r="53" ht="18" customHeight="1" spans="4:4">
      <c r="D53"/>
    </row>
    <row r="54" ht="18" customHeight="1" spans="4:4">
      <c r="D54"/>
    </row>
    <row r="55" ht="18" customHeight="1" spans="4:4">
      <c r="D55"/>
    </row>
    <row r="56" ht="18" customHeight="1" spans="4:4">
      <c r="D56"/>
    </row>
    <row r="57" ht="18" customHeight="1" spans="4:4">
      <c r="D57"/>
    </row>
    <row r="58" ht="18" customHeight="1" spans="4:4">
      <c r="D58"/>
    </row>
    <row r="59" ht="18" customHeight="1" spans="4:4">
      <c r="D59"/>
    </row>
    <row r="60" ht="18" customHeight="1" spans="1:4">
      <c r="A60"/>
      <c r="B60"/>
      <c r="C60"/>
      <c r="D60"/>
    </row>
    <row r="61" ht="18" customHeight="1" spans="1:4">
      <c r="A61"/>
      <c r="B61"/>
      <c r="C61"/>
      <c r="D61"/>
    </row>
    <row r="62" ht="18" customHeight="1" spans="1:4">
      <c r="A62"/>
      <c r="B62"/>
      <c r="C62"/>
      <c r="D62"/>
    </row>
    <row r="63" ht="18" customHeight="1" spans="1:4">
      <c r="A63"/>
      <c r="B63"/>
      <c r="C63"/>
      <c r="D63"/>
    </row>
    <row r="64" ht="18" customHeight="1" spans="1:4">
      <c r="A64"/>
      <c r="B64"/>
      <c r="C64"/>
      <c r="D64"/>
    </row>
    <row r="65" ht="18" customHeight="1" spans="1:4">
      <c r="A65"/>
      <c r="B65"/>
      <c r="C65"/>
      <c r="D65"/>
    </row>
    <row r="66" ht="18" customHeight="1" spans="1:4">
      <c r="A66"/>
      <c r="B66"/>
      <c r="C66"/>
      <c r="D66"/>
    </row>
    <row r="67" ht="18" customHeight="1" spans="1:4">
      <c r="A67"/>
      <c r="B67"/>
      <c r="C67"/>
      <c r="D67"/>
    </row>
    <row r="68" ht="18" customHeight="1" spans="1:4">
      <c r="A68"/>
      <c r="B68"/>
      <c r="C68"/>
      <c r="D68"/>
    </row>
    <row r="69" ht="18" customHeight="1" spans="1:4">
      <c r="A69"/>
      <c r="B69"/>
      <c r="C69"/>
      <c r="D69"/>
    </row>
    <row r="70" ht="18" customHeight="1" spans="1:4">
      <c r="A70"/>
      <c r="B70"/>
      <c r="C70"/>
      <c r="D70"/>
    </row>
  </sheetData>
  <sheetProtection formatCells="0" formatColumns="0" formatRows="0"/>
  <mergeCells count="5">
    <mergeCell ref="A2:C2"/>
    <mergeCell ref="A3:B3"/>
    <mergeCell ref="A4:A5"/>
    <mergeCell ref="B4:B5"/>
    <mergeCell ref="C4:C5"/>
  </mergeCells>
  <printOptions horizontalCentered="1"/>
  <pageMargins left="0.747916666666667" right="0.747916666666667" top="0.984027777777778" bottom="0.984027777777778" header="0.510416666666667" footer="0.510416666666667"/>
  <pageSetup paperSize="9" firstPageNumber="4294963191" fitToHeight="10000" orientation="landscape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showGridLines="0" topLeftCell="A14" workbookViewId="0">
      <selection activeCell="A1" sqref="A1:B14"/>
    </sheetView>
  </sheetViews>
  <sheetFormatPr defaultColWidth="8.7" defaultRowHeight="14.25" outlineLevelCol="1"/>
  <cols>
    <col min="1" max="1" width="57.2" style="31" customWidth="1"/>
    <col min="2" max="2" width="28.2" style="31" customWidth="1"/>
    <col min="3" max="16384" width="8.7" style="31"/>
  </cols>
  <sheetData>
    <row r="1" customHeight="1" spans="2:2">
      <c r="B1" s="32" t="s">
        <v>163</v>
      </c>
    </row>
    <row r="2" ht="22.5" customHeight="1" spans="1:2">
      <c r="A2" s="33" t="s">
        <v>164</v>
      </c>
      <c r="B2" s="33"/>
    </row>
    <row r="3" ht="23.25" customHeight="1" spans="1:2">
      <c r="A3" s="34" t="s">
        <v>2</v>
      </c>
      <c r="B3" s="32" t="s">
        <v>3</v>
      </c>
    </row>
    <row r="4" ht="39.9" customHeight="1" spans="1:2">
      <c r="A4" s="35" t="s">
        <v>165</v>
      </c>
      <c r="B4" s="35" t="s">
        <v>166</v>
      </c>
    </row>
    <row r="5" s="30" customFormat="1" ht="39.9" customHeight="1" spans="1:2">
      <c r="A5" s="36" t="s">
        <v>167</v>
      </c>
      <c r="B5" s="37">
        <v>16756761</v>
      </c>
    </row>
    <row r="6" s="30" customFormat="1" ht="39.9" customHeight="1" spans="1:2">
      <c r="A6" s="36" t="s">
        <v>168</v>
      </c>
      <c r="B6" s="37">
        <f>SUM(B7:B9)</f>
        <v>770000</v>
      </c>
    </row>
    <row r="7" s="30" customFormat="1" ht="39.9" customHeight="1" spans="1:2">
      <c r="A7" s="36" t="s">
        <v>169</v>
      </c>
      <c r="B7" s="37"/>
    </row>
    <row r="8" s="30" customFormat="1" ht="39.9" customHeight="1" spans="1:2">
      <c r="A8" s="36" t="s">
        <v>170</v>
      </c>
      <c r="B8" s="37">
        <v>80000</v>
      </c>
    </row>
    <row r="9" s="30" customFormat="1" ht="39.9" customHeight="1" spans="1:2">
      <c r="A9" s="36" t="s">
        <v>171</v>
      </c>
      <c r="B9" s="37">
        <f>SUM(B10:B11)</f>
        <v>690000</v>
      </c>
    </row>
    <row r="10" s="30" customFormat="1" ht="39.9" customHeight="1" spans="1:2">
      <c r="A10" s="38" t="s">
        <v>172</v>
      </c>
      <c r="B10" s="37">
        <v>690000</v>
      </c>
    </row>
    <row r="11" s="30" customFormat="1" ht="39.9" customHeight="1" spans="1:2">
      <c r="A11" s="38" t="s">
        <v>173</v>
      </c>
      <c r="B11" s="37"/>
    </row>
    <row r="12" customHeight="1" spans="1:2">
      <c r="A12" s="39" t="s">
        <v>174</v>
      </c>
      <c r="B12" s="40"/>
    </row>
    <row r="13" ht="60" customHeight="1" spans="1:2">
      <c r="A13" s="41" t="s">
        <v>175</v>
      </c>
      <c r="B13" s="41"/>
    </row>
    <row r="14" ht="107.1" customHeight="1" spans="1:2">
      <c r="A14" s="42" t="s">
        <v>176</v>
      </c>
      <c r="B14" s="42"/>
    </row>
  </sheetData>
  <sheetProtection formatCells="0" formatColumns="0" formatRows="0"/>
  <mergeCells count="3">
    <mergeCell ref="A2:B2"/>
    <mergeCell ref="A13:B13"/>
    <mergeCell ref="A14:B14"/>
  </mergeCells>
  <printOptions horizontalCentered="1"/>
  <pageMargins left="0.747916666666667" right="0.747916666666667" top="0.984027777777778" bottom="0.984027777777778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workbookViewId="0">
      <selection activeCell="A1" sqref="A1:G13"/>
    </sheetView>
  </sheetViews>
  <sheetFormatPr defaultColWidth="9" defaultRowHeight="14.25" outlineLevelCol="6"/>
  <cols>
    <col min="1" max="2" width="6.4" customWidth="1"/>
    <col min="3" max="3" width="6" customWidth="1"/>
    <col min="4" max="4" width="16.5" customWidth="1"/>
    <col min="5" max="6" width="17" customWidth="1"/>
    <col min="7" max="7" width="17.1" customWidth="1"/>
  </cols>
  <sheetData>
    <row r="1" customHeight="1" spans="7:7">
      <c r="G1" s="2" t="s">
        <v>177</v>
      </c>
    </row>
    <row r="2" ht="31.5" customHeight="1" spans="3:7">
      <c r="C2" s="3" t="s">
        <v>178</v>
      </c>
      <c r="D2" s="3"/>
      <c r="E2" s="3"/>
      <c r="F2" s="3"/>
      <c r="G2" s="3"/>
    </row>
    <row r="3" ht="17.25" customHeight="1" spans="1:7">
      <c r="A3" s="17" t="s">
        <v>2</v>
      </c>
      <c r="B3" s="18"/>
      <c r="C3" s="18"/>
      <c r="D3" s="18"/>
      <c r="E3" s="18"/>
      <c r="F3" s="6"/>
      <c r="G3" s="2" t="s">
        <v>3</v>
      </c>
    </row>
    <row r="4" ht="26.25" customHeight="1" spans="1:7">
      <c r="A4" s="19" t="s">
        <v>56</v>
      </c>
      <c r="B4" s="20"/>
      <c r="C4" s="21"/>
      <c r="D4" s="22" t="s">
        <v>57</v>
      </c>
      <c r="E4" s="8" t="s">
        <v>179</v>
      </c>
      <c r="F4" s="9"/>
      <c r="G4" s="23"/>
    </row>
    <row r="5" s="1" customFormat="1" ht="27.9" customHeight="1" spans="1:7">
      <c r="A5" s="24" t="s">
        <v>59</v>
      </c>
      <c r="B5" s="24" t="s">
        <v>60</v>
      </c>
      <c r="C5" s="25" t="s">
        <v>61</v>
      </c>
      <c r="D5" s="26"/>
      <c r="E5" s="11" t="s">
        <v>62</v>
      </c>
      <c r="F5" s="11" t="s">
        <v>63</v>
      </c>
      <c r="G5" s="27" t="s">
        <v>64</v>
      </c>
    </row>
    <row r="6" s="1" customFormat="1" ht="27.9" customHeight="1" spans="1:7">
      <c r="A6" s="28"/>
      <c r="B6" s="28"/>
      <c r="C6" s="29"/>
      <c r="D6" s="11" t="s">
        <v>65</v>
      </c>
      <c r="E6" s="13">
        <v>0</v>
      </c>
      <c r="F6" s="13"/>
      <c r="G6" s="14"/>
    </row>
    <row r="7" s="1" customFormat="1" ht="27.9" customHeight="1" spans="1:7">
      <c r="A7" s="28"/>
      <c r="B7" s="28"/>
      <c r="C7" s="29"/>
      <c r="D7" s="11"/>
      <c r="E7" s="13"/>
      <c r="F7" s="13"/>
      <c r="G7" s="14"/>
    </row>
    <row r="8" s="1" customFormat="1" ht="27.9" customHeight="1" spans="1:7">
      <c r="A8" s="28"/>
      <c r="B8" s="28"/>
      <c r="C8" s="29"/>
      <c r="D8" s="11"/>
      <c r="E8" s="13"/>
      <c r="F8" s="13"/>
      <c r="G8" s="14"/>
    </row>
    <row r="9" s="1" customFormat="1" ht="27.9" customHeight="1" spans="1:7">
      <c r="A9" s="28"/>
      <c r="B9" s="28"/>
      <c r="C9" s="29"/>
      <c r="D9" s="11"/>
      <c r="E9" s="13"/>
      <c r="F9" s="13"/>
      <c r="G9" s="14"/>
    </row>
    <row r="10" s="1" customFormat="1" ht="27.9" customHeight="1" spans="1:7">
      <c r="A10" s="28"/>
      <c r="B10" s="28"/>
      <c r="C10" s="29"/>
      <c r="D10" s="11"/>
      <c r="E10" s="13"/>
      <c r="F10" s="13"/>
      <c r="G10" s="14"/>
    </row>
    <row r="11" s="1" customFormat="1" ht="27.9" customHeight="1" spans="1:7">
      <c r="A11" s="28"/>
      <c r="B11" s="28"/>
      <c r="C11" s="29"/>
      <c r="D11" s="11"/>
      <c r="E11" s="13"/>
      <c r="F11" s="13"/>
      <c r="G11" s="14"/>
    </row>
    <row r="12" s="1" customFormat="1" ht="27.9" customHeight="1" spans="1:7">
      <c r="A12" s="28"/>
      <c r="B12" s="28"/>
      <c r="C12" s="29"/>
      <c r="D12" s="11"/>
      <c r="E12" s="13"/>
      <c r="F12" s="13"/>
      <c r="G12" s="14"/>
    </row>
    <row r="13" ht="22.5" customHeight="1" spans="3:4">
      <c r="C13" s="15" t="s">
        <v>180</v>
      </c>
      <c r="D13" s="15"/>
    </row>
  </sheetData>
  <sheetProtection formatCells="0" formatColumns="0" formatRows="0"/>
  <mergeCells count="5">
    <mergeCell ref="C2:G2"/>
    <mergeCell ref="A3:E3"/>
    <mergeCell ref="A4:C4"/>
    <mergeCell ref="E4:G4"/>
    <mergeCell ref="D4:D5"/>
  </mergeCells>
  <printOptions horizontalCentered="1"/>
  <pageMargins left="0.747916666666667" right="0.747916666666667" top="0.984027777777778" bottom="0.984027777777778" header="0.510416666666667" footer="0.510416666666667"/>
  <pageSetup paperSize="9" scale="90" firstPageNumber="4294963191" fitToHeight="10000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tjhq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钟明</dc:creator>
  <cp:lastModifiedBy>YU</cp:lastModifiedBy>
  <dcterms:created xsi:type="dcterms:W3CDTF">2014-10-22T00:58:00Z</dcterms:created>
  <cp:lastPrinted>2018-02-28T08:25:00Z</cp:lastPrinted>
  <dcterms:modified xsi:type="dcterms:W3CDTF">2018-03-28T03:17:25Z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EDOID">
    <vt:i4>6163344</vt:i4>
  </property>
</Properties>
</file>